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<sst xmlns="http://schemas.openxmlformats.org/spreadsheetml/2006/main" count="81" uniqueCount="54">
  <si>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Досроч.</t>
  </si>
  <si>
    <t>Кол. Изб.</t>
  </si>
  <si>
    <t>№ уч.</t>
  </si>
  <si>
    <t>Итого</t>
  </si>
  <si>
    <t>На 8:00</t>
  </si>
  <si>
    <t>Чебаркульский городской округ</t>
  </si>
  <si>
    <t>Проголос.</t>
  </si>
  <si>
    <t>%</t>
  </si>
  <si>
    <t>На 10:00</t>
  </si>
  <si>
    <t>Адрес</t>
  </si>
  <si>
    <t>Санаторий "Кисегач"</t>
  </si>
  <si>
    <t>Санаторий "Сосновая горка"</t>
  </si>
  <si>
    <t>Санаторий "Чебаркульский"</t>
  </si>
  <si>
    <t>Санаторий "Каменный цветок"</t>
  </si>
  <si>
    <t>Контора лесхоза</t>
  </si>
  <si>
    <t>ДЮСШ</t>
  </si>
  <si>
    <t>ООО "Фанерно-плитный комбинат"</t>
  </si>
  <si>
    <t>МОУ СОШ № 7 - левое крыло</t>
  </si>
  <si>
    <t>МОУ СОШ № 7 - столовая</t>
  </si>
  <si>
    <t xml:space="preserve">МОУ СОШ №7 - спортзал </t>
  </si>
  <si>
    <t>Проф. техникум (ул. Советская, 269-а)</t>
  </si>
  <si>
    <t>МОУ СОШ № 2</t>
  </si>
  <si>
    <t>Кинотеатр "Волна"</t>
  </si>
  <si>
    <t>МОУ СОШ № 1 - мал. Спортзал</t>
  </si>
  <si>
    <t>МОУ СОШ № 1 - бол. Спортзал</t>
  </si>
  <si>
    <t>бывш. клуб "Дебют"</t>
  </si>
  <si>
    <t>ДШИ, ул. Мира, 32</t>
  </si>
  <si>
    <t>ДШИ, ул. Советская, 43</t>
  </si>
  <si>
    <t>МОУ ДОД "ЦДТ", ул. Мира, 19-а</t>
  </si>
  <si>
    <t>Спорткомплекс, ул. Электростальская, 1-а</t>
  </si>
  <si>
    <t>МОУ СОШ № 6 - столовая</t>
  </si>
  <si>
    <t>МОУ СОШ № 6 - спортзал</t>
  </si>
  <si>
    <t>МС(К)ОУ школы №10</t>
  </si>
  <si>
    <t>МОУ СОШ № 9, ул. Фрунзе, 18</t>
  </si>
  <si>
    <t>МОУ СОШ №4 - мал. Спортзал</t>
  </si>
  <si>
    <t>МОУ СОШ №4 - бол. Спортзал</t>
  </si>
  <si>
    <t>МОУ СОШ № 11</t>
  </si>
  <si>
    <t>МОУ СОШ № 76 п. Мисяш</t>
  </si>
  <si>
    <t>ОАО "Славянка", ул. Елагина, 459</t>
  </si>
  <si>
    <t>ООО "Браус", ул. Советская, 174</t>
  </si>
  <si>
    <t>ЗАО "Чебаркульская птица", ул. Суворова, 1</t>
  </si>
  <si>
    <t>На 12:00</t>
  </si>
  <si>
    <t>На 15:00</t>
  </si>
  <si>
    <t>На 16:00</t>
  </si>
  <si>
    <t>На 18:00</t>
  </si>
  <si>
    <t>На 20:00</t>
  </si>
  <si>
    <t>На 21:00</t>
  </si>
  <si>
    <t>Вне уч.</t>
  </si>
  <si>
    <t>На 22:00</t>
  </si>
  <si>
    <t>Дубровский</t>
  </si>
  <si>
    <t>Нациевский</t>
  </si>
  <si>
    <t>Пашин</t>
  </si>
  <si>
    <t>Брижанин</t>
  </si>
  <si>
    <t>Недействит.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</si>
</sst>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0" fillId="0" borderId="15" xfId="55" applyNumberFormat="1" applyFont="1" applyBorder="1" applyAlignment="1">
      <alignment/>
    </xf>
    <xf numFmtId="10" fontId="0" fillId="0" borderId="12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0" fontId="0" fillId="0" borderId="18" xfId="5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30" xfId="55" applyNumberFormat="1" applyFont="1" applyBorder="1" applyAlignment="1">
      <alignment/>
    </xf>
    <xf numFmtId="10" fontId="0" fillId="0" borderId="31" xfId="55" applyNumberFormat="1" applyFont="1" applyBorder="1" applyAlignment="1">
      <alignment/>
    </xf>
    <xf numFmtId="10" fontId="0" fillId="0" borderId="32" xfId="55" applyNumberFormat="1" applyFont="1" applyBorder="1" applyAlignment="1">
      <alignment/>
    </xf>
    <xf numFmtId="10" fontId="0" fillId="0" borderId="33" xfId="55" applyNumberFormat="1" applyFont="1" applyBorder="1" applyAlignment="1">
      <alignment/>
    </xf>
    <xf numFmtId="1" fontId="0" fillId="0" borderId="13" xfId="55" applyNumberFormat="1" applyFont="1" applyBorder="1" applyAlignment="1">
      <alignment/>
    </xf>
    <xf numFmtId="1" fontId="0" fillId="0" borderId="11" xfId="55" applyNumberFormat="1" applyFont="1" applyBorder="1" applyAlignment="1">
      <alignment/>
    </xf>
    <xf numFmtId="1" fontId="0" fillId="0" borderId="34" xfId="55" applyNumberFormat="1" applyFont="1" applyBorder="1" applyAlignment="1">
      <alignment/>
    </xf>
    <xf numFmtId="1" fontId="0" fillId="0" borderId="14" xfId="55" applyNumberFormat="1" applyFont="1" applyBorder="1" applyAlignment="1">
      <alignment/>
    </xf>
    <xf numFmtId="1" fontId="0" fillId="0" borderId="10" xfId="55" applyNumberFormat="1" applyFont="1" applyBorder="1" applyAlignment="1">
      <alignment/>
    </xf>
    <xf numFmtId="1" fontId="0" fillId="0" borderId="35" xfId="55" applyNumberFormat="1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6" xfId="0" applyFont="1" applyBorder="1" applyAlignment="1">
      <alignment textRotation="90"/>
    </xf>
    <xf numFmtId="0" fontId="36" fillId="0" borderId="38" xfId="0" applyFont="1" applyBorder="1" applyAlignment="1">
      <alignment textRotation="90"/>
    </xf>
    <xf numFmtId="0" fontId="36" fillId="0" borderId="39" xfId="0" applyFont="1" applyBorder="1" applyAlignment="1">
      <alignment textRotation="90"/>
    </xf>
    <xf numFmtId="0" fontId="36" fillId="0" borderId="40" xfId="0" applyFont="1" applyBorder="1" applyAlignment="1">
      <alignment textRotation="90"/>
    </xf>
    <xf numFmtId="0" fontId="36" fillId="0" borderId="16" xfId="0" applyFont="1" applyBorder="1" applyAlignment="1">
      <alignment textRotation="90"/>
    </xf>
    <xf numFmtId="0" fontId="36" fillId="0" borderId="17" xfId="0" applyFont="1" applyBorder="1" applyAlignment="1">
      <alignment textRotation="90"/>
    </xf>
    <xf numFmtId="0" fontId="36" fillId="0" borderId="18" xfId="0" applyFont="1" applyBorder="1" applyAlignment="1">
      <alignment textRotation="90"/>
    </xf>
    <xf numFmtId="0" fontId="36" fillId="0" borderId="41" xfId="0" applyFont="1" applyBorder="1" applyAlignment="1">
      <alignment textRotation="90"/>
    </xf>
    <xf numFmtId="0" fontId="36" fillId="0" borderId="42" xfId="0" applyFont="1" applyBorder="1" applyAlignment="1">
      <alignment textRotation="90"/>
    </xf>
    <xf numFmtId="10" fontId="0" fillId="0" borderId="43" xfId="55" applyNumberFormat="1" applyFont="1" applyBorder="1" applyAlignment="1">
      <alignment/>
    </xf>
    <xf numFmtId="10" fontId="0" fillId="0" borderId="42" xfId="55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" fontId="0" fillId="0" borderId="19" xfId="55" applyNumberFormat="1" applyFont="1" applyBorder="1" applyAlignment="1">
      <alignment/>
    </xf>
    <xf numFmtId="1" fontId="0" fillId="0" borderId="16" xfId="55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37" fillId="0" borderId="3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tabSelected="1" zoomScalePageLayoutView="0" workbookViewId="0" topLeftCell="A1">
      <selection activeCell="AM35" sqref="AM35"/>
    </sheetView>
  </sheetViews>
  <sheetFormatPr defaultColWidth="9.140625" defaultRowHeight="15"/>
  <cols>
    <col min="1" max="1" width="5.421875" style="0" customWidth="1"/>
    <col min="2" max="2" width="23.28125" style="0" customWidth="1"/>
    <col min="3" max="3" width="4.8515625" style="0" hidden="1" customWidth="1"/>
    <col min="4" max="5" width="6.421875" style="0" hidden="1" customWidth="1"/>
    <col min="6" max="6" width="5.57421875" style="0" hidden="1" customWidth="1"/>
    <col min="7" max="22" width="7.00390625" style="0" hidden="1" customWidth="1"/>
    <col min="23" max="39" width="7.00390625" style="0" customWidth="1"/>
    <col min="40" max="40" width="5.8515625" style="0" customWidth="1"/>
  </cols>
  <sheetData>
    <row r="1" spans="1:39" ht="19.5" customHeight="1" thickBot="1">
      <c r="A1" s="61" t="s">
        <v>5</v>
      </c>
      <c r="B1" s="61"/>
      <c r="C1" s="61"/>
      <c r="D1" s="61"/>
      <c r="E1" s="61"/>
      <c r="F1" s="61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1"/>
      <c r="AA1" s="61"/>
      <c r="AB1" s="61"/>
      <c r="AC1" s="61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15.75" thickBot="1">
      <c r="A2" s="7"/>
      <c r="B2" s="13"/>
      <c r="C2" s="59" t="s">
        <v>4</v>
      </c>
      <c r="D2" s="60"/>
      <c r="E2" s="59" t="s">
        <v>8</v>
      </c>
      <c r="F2" s="63"/>
      <c r="G2" s="63"/>
      <c r="H2" s="59" t="s">
        <v>41</v>
      </c>
      <c r="I2" s="63"/>
      <c r="J2" s="60"/>
      <c r="K2" s="59" t="s">
        <v>42</v>
      </c>
      <c r="L2" s="63"/>
      <c r="M2" s="60"/>
      <c r="N2" s="59" t="s">
        <v>43</v>
      </c>
      <c r="O2" s="63"/>
      <c r="P2" s="60"/>
      <c r="Q2" s="59" t="s">
        <v>44</v>
      </c>
      <c r="R2" s="63"/>
      <c r="S2" s="60"/>
      <c r="T2" s="59" t="s">
        <v>45</v>
      </c>
      <c r="U2" s="63"/>
      <c r="V2" s="60"/>
      <c r="W2" s="59" t="s">
        <v>46</v>
      </c>
      <c r="X2" s="63"/>
      <c r="Y2" s="60"/>
      <c r="Z2" s="14"/>
      <c r="AA2" s="59" t="s">
        <v>48</v>
      </c>
      <c r="AB2" s="63"/>
      <c r="AC2" s="63"/>
      <c r="AD2" s="48"/>
      <c r="AE2" s="49"/>
      <c r="AF2" s="48"/>
      <c r="AG2" s="49"/>
      <c r="AH2" s="50"/>
      <c r="AI2" s="51"/>
      <c r="AJ2" s="50"/>
      <c r="AK2" s="51"/>
      <c r="AL2" s="50"/>
      <c r="AM2" s="51"/>
    </row>
    <row r="3" spans="1:39" ht="41.25" customHeight="1" thickBot="1">
      <c r="A3" s="35" t="s">
        <v>2</v>
      </c>
      <c r="B3" s="36" t="s">
        <v>9</v>
      </c>
      <c r="C3" s="37" t="s">
        <v>0</v>
      </c>
      <c r="D3" s="38" t="s">
        <v>1</v>
      </c>
      <c r="E3" s="37" t="s">
        <v>1</v>
      </c>
      <c r="F3" s="39" t="s">
        <v>6</v>
      </c>
      <c r="G3" s="40" t="s">
        <v>7</v>
      </c>
      <c r="H3" s="41" t="s">
        <v>1</v>
      </c>
      <c r="I3" s="42" t="s">
        <v>6</v>
      </c>
      <c r="J3" s="43" t="s">
        <v>7</v>
      </c>
      <c r="K3" s="41" t="s">
        <v>1</v>
      </c>
      <c r="L3" s="42" t="s">
        <v>6</v>
      </c>
      <c r="M3" s="43" t="s">
        <v>7</v>
      </c>
      <c r="N3" s="41" t="s">
        <v>1</v>
      </c>
      <c r="O3" s="42" t="s">
        <v>6</v>
      </c>
      <c r="P3" s="43" t="s">
        <v>7</v>
      </c>
      <c r="Q3" s="41" t="s">
        <v>1</v>
      </c>
      <c r="R3" s="42" t="s">
        <v>6</v>
      </c>
      <c r="S3" s="43" t="s">
        <v>7</v>
      </c>
      <c r="T3" s="41" t="s">
        <v>1</v>
      </c>
      <c r="U3" s="42" t="s">
        <v>6</v>
      </c>
      <c r="V3" s="43" t="s">
        <v>7</v>
      </c>
      <c r="W3" s="41" t="s">
        <v>1</v>
      </c>
      <c r="X3" s="42" t="s">
        <v>6</v>
      </c>
      <c r="Y3" s="43" t="s">
        <v>7</v>
      </c>
      <c r="Z3" s="44" t="s">
        <v>47</v>
      </c>
      <c r="AA3" s="41" t="s">
        <v>1</v>
      </c>
      <c r="AB3" s="42" t="s">
        <v>6</v>
      </c>
      <c r="AC3" s="45" t="s">
        <v>7</v>
      </c>
      <c r="AD3" s="41" t="s">
        <v>49</v>
      </c>
      <c r="AE3" s="43" t="s">
        <v>7</v>
      </c>
      <c r="AF3" s="41" t="s">
        <v>50</v>
      </c>
      <c r="AG3" s="43" t="s">
        <v>7</v>
      </c>
      <c r="AH3" s="41" t="s">
        <v>51</v>
      </c>
      <c r="AI3" s="43" t="s">
        <v>7</v>
      </c>
      <c r="AJ3" s="41" t="s">
        <v>52</v>
      </c>
      <c r="AK3" s="43" t="s">
        <v>7</v>
      </c>
      <c r="AL3" s="41" t="s">
        <v>53</v>
      </c>
      <c r="AM3" s="43" t="s">
        <v>7</v>
      </c>
    </row>
    <row r="4" spans="1:40" ht="15">
      <c r="A4" s="4">
        <v>446</v>
      </c>
      <c r="B4" s="22" t="s">
        <v>10</v>
      </c>
      <c r="C4" s="4">
        <v>4</v>
      </c>
      <c r="D4" s="6">
        <v>287</v>
      </c>
      <c r="E4" s="4">
        <f>D4</f>
        <v>287</v>
      </c>
      <c r="F4" s="5">
        <v>27</v>
      </c>
      <c r="G4" s="25">
        <f>F4/E4</f>
        <v>0.09407665505226481</v>
      </c>
      <c r="H4" s="29">
        <f>E4</f>
        <v>287</v>
      </c>
      <c r="I4" s="32">
        <v>61</v>
      </c>
      <c r="J4" s="18">
        <f>I4/H4</f>
        <v>0.21254355400696864</v>
      </c>
      <c r="K4" s="29">
        <f>H4</f>
        <v>287</v>
      </c>
      <c r="L4" s="32">
        <v>108</v>
      </c>
      <c r="M4" s="18">
        <f>L4/K4</f>
        <v>0.37630662020905925</v>
      </c>
      <c r="N4" s="29">
        <f>K4</f>
        <v>287</v>
      </c>
      <c r="O4" s="32">
        <v>117</v>
      </c>
      <c r="P4" s="18">
        <f>O4/N4</f>
        <v>0.4076655052264808</v>
      </c>
      <c r="Q4" s="29">
        <f>K4</f>
        <v>287</v>
      </c>
      <c r="R4" s="32">
        <v>135</v>
      </c>
      <c r="S4" s="18">
        <f>R4/Q4</f>
        <v>0.47038327526132406</v>
      </c>
      <c r="T4" s="29">
        <f>N4</f>
        <v>287</v>
      </c>
      <c r="U4" s="32">
        <v>137</v>
      </c>
      <c r="V4" s="18">
        <f>U4/T4</f>
        <v>0.47735191637630664</v>
      </c>
      <c r="W4" s="29">
        <f>Q4</f>
        <v>287</v>
      </c>
      <c r="X4" s="32">
        <v>138</v>
      </c>
      <c r="Y4" s="18">
        <f>X4/W4</f>
        <v>0.4808362369337979</v>
      </c>
      <c r="Z4" s="15">
        <v>15</v>
      </c>
      <c r="AA4" s="29">
        <v>287</v>
      </c>
      <c r="AB4" s="32">
        <v>146</v>
      </c>
      <c r="AC4" s="25">
        <f>AB4/AA4</f>
        <v>0.5087108013937283</v>
      </c>
      <c r="AD4" s="29">
        <v>125</v>
      </c>
      <c r="AE4" s="18">
        <f>AD4/AB4</f>
        <v>0.8561643835616438</v>
      </c>
      <c r="AF4" s="29">
        <v>9</v>
      </c>
      <c r="AG4" s="18">
        <f>AF4/AB4</f>
        <v>0.06164383561643835</v>
      </c>
      <c r="AH4" s="54">
        <v>5</v>
      </c>
      <c r="AI4" s="18">
        <f>AH4/AB4</f>
        <v>0.03424657534246575</v>
      </c>
      <c r="AJ4" s="54">
        <v>2</v>
      </c>
      <c r="AK4" s="18">
        <f>AJ4/AB4</f>
        <v>0.0136986301369863</v>
      </c>
      <c r="AL4" s="54">
        <v>5</v>
      </c>
      <c r="AM4" s="18">
        <f>AL4/AB4</f>
        <v>0.03424657534246575</v>
      </c>
      <c r="AN4" s="58">
        <f>AD4+AF4+AH4+AJ4+AL4</f>
        <v>146</v>
      </c>
    </row>
    <row r="5" spans="1:40" ht="15">
      <c r="A5" s="2">
        <v>447</v>
      </c>
      <c r="B5" s="23" t="s">
        <v>11</v>
      </c>
      <c r="C5" s="2">
        <v>1</v>
      </c>
      <c r="D5" s="3">
        <v>202</v>
      </c>
      <c r="E5" s="2">
        <f>D5</f>
        <v>202</v>
      </c>
      <c r="F5" s="1">
        <v>7</v>
      </c>
      <c r="G5" s="26">
        <f>F5/E5</f>
        <v>0.034653465346534656</v>
      </c>
      <c r="H5" s="30">
        <v>205</v>
      </c>
      <c r="I5" s="33">
        <v>23</v>
      </c>
      <c r="J5" s="19">
        <f>I5/H5</f>
        <v>0.11219512195121951</v>
      </c>
      <c r="K5" s="30">
        <v>206</v>
      </c>
      <c r="L5" s="33">
        <v>40</v>
      </c>
      <c r="M5" s="19">
        <f>L5/K5</f>
        <v>0.1941747572815534</v>
      </c>
      <c r="N5" s="30">
        <v>207</v>
      </c>
      <c r="O5" s="33">
        <v>43</v>
      </c>
      <c r="P5" s="19">
        <f>O5/N5</f>
        <v>0.20772946859903382</v>
      </c>
      <c r="Q5" s="30">
        <v>207</v>
      </c>
      <c r="R5" s="33">
        <v>52</v>
      </c>
      <c r="S5" s="19">
        <f>R5/Q5</f>
        <v>0.25120772946859904</v>
      </c>
      <c r="T5" s="30">
        <v>213</v>
      </c>
      <c r="U5" s="33">
        <v>68</v>
      </c>
      <c r="V5" s="19">
        <f>U5/T5</f>
        <v>0.3192488262910798</v>
      </c>
      <c r="W5" s="30">
        <v>214</v>
      </c>
      <c r="X5" s="33">
        <v>69</v>
      </c>
      <c r="Y5" s="19">
        <f>X5/W5</f>
        <v>0.32242990654205606</v>
      </c>
      <c r="Z5" s="16">
        <v>14</v>
      </c>
      <c r="AA5" s="30">
        <v>214</v>
      </c>
      <c r="AB5" s="33">
        <v>69</v>
      </c>
      <c r="AC5" s="26">
        <f>AB5/AA5</f>
        <v>0.32242990654205606</v>
      </c>
      <c r="AD5" s="30">
        <v>60</v>
      </c>
      <c r="AE5" s="19">
        <f>AD5/AB5</f>
        <v>0.8695652173913043</v>
      </c>
      <c r="AF5" s="30">
        <v>4</v>
      </c>
      <c r="AG5" s="19">
        <f>AF5/AB5</f>
        <v>0.057971014492753624</v>
      </c>
      <c r="AH5" s="55">
        <v>1</v>
      </c>
      <c r="AI5" s="19">
        <f>AH5/AB5</f>
        <v>0.014492753623188406</v>
      </c>
      <c r="AJ5" s="55">
        <v>1</v>
      </c>
      <c r="AK5" s="19">
        <f>AJ5/AB5</f>
        <v>0.014492753623188406</v>
      </c>
      <c r="AL5" s="55">
        <v>3</v>
      </c>
      <c r="AM5" s="19">
        <f>AL5/AB5</f>
        <v>0.043478260869565216</v>
      </c>
      <c r="AN5" s="58">
        <f>AD5+AF5+AH5+AJ5+AL5</f>
        <v>69</v>
      </c>
    </row>
    <row r="6" spans="1:40" ht="15">
      <c r="A6" s="2">
        <v>448</v>
      </c>
      <c r="B6" s="23" t="s">
        <v>12</v>
      </c>
      <c r="C6" s="2">
        <v>1</v>
      </c>
      <c r="D6" s="3">
        <v>262</v>
      </c>
      <c r="E6" s="2">
        <f aca="true" t="shared" si="0" ref="E6:E33">D6</f>
        <v>262</v>
      </c>
      <c r="F6" s="1">
        <v>10</v>
      </c>
      <c r="G6" s="26">
        <f aca="true" t="shared" si="1" ref="G6:G33">F6/E6</f>
        <v>0.03816793893129771</v>
      </c>
      <c r="H6" s="30">
        <f aca="true" t="shared" si="2" ref="H6:H30">E6</f>
        <v>262</v>
      </c>
      <c r="I6" s="33">
        <v>15</v>
      </c>
      <c r="J6" s="19">
        <f aca="true" t="shared" si="3" ref="J6:J33">I6/H6</f>
        <v>0.05725190839694656</v>
      </c>
      <c r="K6" s="30">
        <v>263</v>
      </c>
      <c r="L6" s="33">
        <v>18</v>
      </c>
      <c r="M6" s="19">
        <f aca="true" t="shared" si="4" ref="M6:M33">L6/K6</f>
        <v>0.06844106463878327</v>
      </c>
      <c r="N6" s="30">
        <v>263</v>
      </c>
      <c r="O6" s="33">
        <v>24</v>
      </c>
      <c r="P6" s="19">
        <f aca="true" t="shared" si="5" ref="P6:P33">O6/N6</f>
        <v>0.09125475285171103</v>
      </c>
      <c r="Q6" s="30">
        <v>263</v>
      </c>
      <c r="R6" s="33">
        <v>25</v>
      </c>
      <c r="S6" s="19">
        <f aca="true" t="shared" si="6" ref="S6:S33">R6/Q6</f>
        <v>0.09505703422053231</v>
      </c>
      <c r="T6" s="30">
        <v>263</v>
      </c>
      <c r="U6" s="33">
        <v>27</v>
      </c>
      <c r="V6" s="19">
        <f aca="true" t="shared" si="7" ref="V6:V33">U6/T6</f>
        <v>0.10266159695817491</v>
      </c>
      <c r="W6" s="30">
        <v>263</v>
      </c>
      <c r="X6" s="33">
        <v>28</v>
      </c>
      <c r="Y6" s="19">
        <f aca="true" t="shared" si="8" ref="Y6:Y33">X6/W6</f>
        <v>0.10646387832699619</v>
      </c>
      <c r="Z6" s="16">
        <v>0</v>
      </c>
      <c r="AA6" s="30">
        <v>263</v>
      </c>
      <c r="AB6" s="33">
        <v>30</v>
      </c>
      <c r="AC6" s="26">
        <f aca="true" t="shared" si="9" ref="AC6:AC33">AB6/AA6</f>
        <v>0.11406844106463879</v>
      </c>
      <c r="AD6" s="30">
        <v>26</v>
      </c>
      <c r="AE6" s="19">
        <f>AD6/AB6</f>
        <v>0.8666666666666667</v>
      </c>
      <c r="AF6" s="30">
        <v>2</v>
      </c>
      <c r="AG6" s="19">
        <f>AF6/AB6</f>
        <v>0.06666666666666667</v>
      </c>
      <c r="AH6" s="55">
        <v>1</v>
      </c>
      <c r="AI6" s="19">
        <f>AH6/AB6</f>
        <v>0.03333333333333333</v>
      </c>
      <c r="AJ6" s="55">
        <v>1</v>
      </c>
      <c r="AK6" s="19">
        <f>AJ6/AB6</f>
        <v>0.03333333333333333</v>
      </c>
      <c r="AL6" s="55">
        <v>0</v>
      </c>
      <c r="AM6" s="19">
        <f>AL6/AB6</f>
        <v>0</v>
      </c>
      <c r="AN6" s="58">
        <f>AD6+AF6+AH6+AJ6+AL6</f>
        <v>30</v>
      </c>
    </row>
    <row r="7" spans="1:40" ht="15">
      <c r="A7" s="2">
        <v>449</v>
      </c>
      <c r="B7" s="23" t="s">
        <v>13</v>
      </c>
      <c r="C7" s="2">
        <v>0</v>
      </c>
      <c r="D7" s="3">
        <v>202</v>
      </c>
      <c r="E7" s="2">
        <f t="shared" si="0"/>
        <v>202</v>
      </c>
      <c r="F7" s="1">
        <v>4</v>
      </c>
      <c r="G7" s="26">
        <f t="shared" si="1"/>
        <v>0.019801980198019802</v>
      </c>
      <c r="H7" s="30">
        <f t="shared" si="2"/>
        <v>202</v>
      </c>
      <c r="I7" s="33">
        <v>12</v>
      </c>
      <c r="J7" s="19">
        <f t="shared" si="3"/>
        <v>0.0594059405940594</v>
      </c>
      <c r="K7" s="30">
        <f>H7</f>
        <v>202</v>
      </c>
      <c r="L7" s="33">
        <v>40</v>
      </c>
      <c r="M7" s="19">
        <f t="shared" si="4"/>
        <v>0.19801980198019803</v>
      </c>
      <c r="N7" s="30">
        <f>K7</f>
        <v>202</v>
      </c>
      <c r="O7" s="33">
        <v>43</v>
      </c>
      <c r="P7" s="19">
        <f t="shared" si="5"/>
        <v>0.21287128712871287</v>
      </c>
      <c r="Q7" s="30">
        <f>K7</f>
        <v>202</v>
      </c>
      <c r="R7" s="33">
        <v>47</v>
      </c>
      <c r="S7" s="19">
        <f t="shared" si="6"/>
        <v>0.23267326732673269</v>
      </c>
      <c r="T7" s="30">
        <f>N7</f>
        <v>202</v>
      </c>
      <c r="U7" s="33">
        <v>50</v>
      </c>
      <c r="V7" s="19">
        <f t="shared" si="7"/>
        <v>0.24752475247524752</v>
      </c>
      <c r="W7" s="30">
        <f>Q7</f>
        <v>202</v>
      </c>
      <c r="X7" s="33">
        <v>50</v>
      </c>
      <c r="Y7" s="19">
        <f t="shared" si="8"/>
        <v>0.24752475247524752</v>
      </c>
      <c r="Z7" s="16">
        <v>8</v>
      </c>
      <c r="AA7" s="30">
        <v>202</v>
      </c>
      <c r="AB7" s="33">
        <v>50</v>
      </c>
      <c r="AC7" s="26">
        <f t="shared" si="9"/>
        <v>0.24752475247524752</v>
      </c>
      <c r="AD7" s="30">
        <v>44</v>
      </c>
      <c r="AE7" s="19">
        <f>AD7/AB7</f>
        <v>0.88</v>
      </c>
      <c r="AF7" s="30">
        <v>5</v>
      </c>
      <c r="AG7" s="19">
        <f>AF7/AB7</f>
        <v>0.1</v>
      </c>
      <c r="AH7" s="55">
        <v>1</v>
      </c>
      <c r="AI7" s="19">
        <f>AH7/AB7</f>
        <v>0.02</v>
      </c>
      <c r="AJ7" s="55">
        <v>0</v>
      </c>
      <c r="AK7" s="19">
        <f>AJ7/AB7</f>
        <v>0</v>
      </c>
      <c r="AL7" s="55">
        <v>0</v>
      </c>
      <c r="AM7" s="19">
        <f>AL7/AB7</f>
        <v>0</v>
      </c>
      <c r="AN7" s="58">
        <f aca="true" t="shared" si="10" ref="AN7:AN35">AD7+AF7+AH7+AJ7+AL7</f>
        <v>50</v>
      </c>
    </row>
    <row r="8" spans="1:40" ht="15">
      <c r="A8" s="2">
        <v>450</v>
      </c>
      <c r="B8" s="23" t="s">
        <v>14</v>
      </c>
      <c r="C8" s="2">
        <v>1</v>
      </c>
      <c r="D8" s="3">
        <v>438</v>
      </c>
      <c r="E8" s="2">
        <f t="shared" si="0"/>
        <v>438</v>
      </c>
      <c r="F8" s="1">
        <v>8</v>
      </c>
      <c r="G8" s="26">
        <f t="shared" si="1"/>
        <v>0.0182648401826484</v>
      </c>
      <c r="H8" s="30">
        <f t="shared" si="2"/>
        <v>438</v>
      </c>
      <c r="I8" s="33">
        <v>25</v>
      </c>
      <c r="J8" s="19">
        <f t="shared" si="3"/>
        <v>0.05707762557077625</v>
      </c>
      <c r="K8" s="30">
        <f>H8</f>
        <v>438</v>
      </c>
      <c r="L8" s="33">
        <v>61</v>
      </c>
      <c r="M8" s="19">
        <f t="shared" si="4"/>
        <v>0.13926940639269406</v>
      </c>
      <c r="N8" s="30">
        <f>K8</f>
        <v>438</v>
      </c>
      <c r="O8" s="33">
        <v>65</v>
      </c>
      <c r="P8" s="19">
        <f t="shared" si="5"/>
        <v>0.14840182648401826</v>
      </c>
      <c r="Q8" s="30">
        <f>K8</f>
        <v>438</v>
      </c>
      <c r="R8" s="33">
        <v>78</v>
      </c>
      <c r="S8" s="19">
        <f t="shared" si="6"/>
        <v>0.1780821917808219</v>
      </c>
      <c r="T8" s="30">
        <f>N8</f>
        <v>438</v>
      </c>
      <c r="U8" s="33">
        <v>97</v>
      </c>
      <c r="V8" s="19">
        <f t="shared" si="7"/>
        <v>0.22146118721461186</v>
      </c>
      <c r="W8" s="30">
        <f>Q8</f>
        <v>438</v>
      </c>
      <c r="X8" s="33">
        <v>102</v>
      </c>
      <c r="Y8" s="19">
        <f t="shared" si="8"/>
        <v>0.2328767123287671</v>
      </c>
      <c r="Z8" s="16">
        <v>27</v>
      </c>
      <c r="AA8" s="30">
        <v>438</v>
      </c>
      <c r="AB8" s="33">
        <v>109</v>
      </c>
      <c r="AC8" s="26">
        <f t="shared" si="9"/>
        <v>0.24885844748858446</v>
      </c>
      <c r="AD8" s="30">
        <v>95</v>
      </c>
      <c r="AE8" s="19">
        <f aca="true" t="shared" si="11" ref="AE8:AE34">AD8/AB8</f>
        <v>0.8715596330275229</v>
      </c>
      <c r="AF8" s="30">
        <v>7</v>
      </c>
      <c r="AG8" s="19">
        <f aca="true" t="shared" si="12" ref="AG8:AG34">AF8/AB8</f>
        <v>0.06422018348623854</v>
      </c>
      <c r="AH8" s="55">
        <v>3</v>
      </c>
      <c r="AI8" s="19">
        <f aca="true" t="shared" si="13" ref="AI8:AI34">AH8/AB8</f>
        <v>0.027522935779816515</v>
      </c>
      <c r="AJ8" s="55">
        <v>2</v>
      </c>
      <c r="AK8" s="19">
        <f aca="true" t="shared" si="14" ref="AK8:AK34">AJ8/AB8</f>
        <v>0.01834862385321101</v>
      </c>
      <c r="AL8" s="55">
        <v>2</v>
      </c>
      <c r="AM8" s="19">
        <f aca="true" t="shared" si="15" ref="AM8:AM34">AL8/AB8</f>
        <v>0.01834862385321101</v>
      </c>
      <c r="AN8" s="58">
        <f t="shared" si="10"/>
        <v>109</v>
      </c>
    </row>
    <row r="9" spans="1:40" ht="15">
      <c r="A9" s="2">
        <v>451</v>
      </c>
      <c r="B9" s="23" t="s">
        <v>15</v>
      </c>
      <c r="C9" s="2">
        <v>3</v>
      </c>
      <c r="D9" s="3">
        <v>577</v>
      </c>
      <c r="E9" s="2">
        <f t="shared" si="0"/>
        <v>577</v>
      </c>
      <c r="F9" s="1">
        <v>5</v>
      </c>
      <c r="G9" s="26">
        <f t="shared" si="1"/>
        <v>0.008665511265164644</v>
      </c>
      <c r="H9" s="30">
        <f t="shared" si="2"/>
        <v>577</v>
      </c>
      <c r="I9" s="33">
        <v>47</v>
      </c>
      <c r="J9" s="19">
        <f t="shared" si="3"/>
        <v>0.08145580589254767</v>
      </c>
      <c r="K9" s="30">
        <v>578</v>
      </c>
      <c r="L9" s="33">
        <v>106</v>
      </c>
      <c r="M9" s="19">
        <f t="shared" si="4"/>
        <v>0.18339100346020762</v>
      </c>
      <c r="N9" s="30">
        <v>578</v>
      </c>
      <c r="O9" s="33">
        <v>125</v>
      </c>
      <c r="P9" s="19">
        <f t="shared" si="5"/>
        <v>0.21626297577854672</v>
      </c>
      <c r="Q9" s="30">
        <v>578</v>
      </c>
      <c r="R9" s="33">
        <v>137</v>
      </c>
      <c r="S9" s="19">
        <f t="shared" si="6"/>
        <v>0.2370242214532872</v>
      </c>
      <c r="T9" s="30">
        <v>578</v>
      </c>
      <c r="U9" s="33">
        <v>147</v>
      </c>
      <c r="V9" s="19">
        <f t="shared" si="7"/>
        <v>0.25432525951557095</v>
      </c>
      <c r="W9" s="30">
        <v>578</v>
      </c>
      <c r="X9" s="33">
        <v>152</v>
      </c>
      <c r="Y9" s="19">
        <f t="shared" si="8"/>
        <v>0.2629757785467128</v>
      </c>
      <c r="Z9" s="16">
        <v>12</v>
      </c>
      <c r="AA9" s="30">
        <v>578</v>
      </c>
      <c r="AB9" s="33">
        <v>157</v>
      </c>
      <c r="AC9" s="26">
        <f t="shared" si="9"/>
        <v>0.27162629757785467</v>
      </c>
      <c r="AD9" s="30">
        <v>144</v>
      </c>
      <c r="AE9" s="19">
        <f t="shared" si="11"/>
        <v>0.9171974522292994</v>
      </c>
      <c r="AF9" s="30">
        <v>3</v>
      </c>
      <c r="AG9" s="19">
        <f t="shared" si="12"/>
        <v>0.01910828025477707</v>
      </c>
      <c r="AH9" s="55">
        <v>2</v>
      </c>
      <c r="AI9" s="19">
        <f t="shared" si="13"/>
        <v>0.012738853503184714</v>
      </c>
      <c r="AJ9" s="55">
        <v>3</v>
      </c>
      <c r="AK9" s="19">
        <f t="shared" si="14"/>
        <v>0.01910828025477707</v>
      </c>
      <c r="AL9" s="55">
        <v>5</v>
      </c>
      <c r="AM9" s="19">
        <f t="shared" si="15"/>
        <v>0.03184713375796178</v>
      </c>
      <c r="AN9" s="58">
        <f t="shared" si="10"/>
        <v>157</v>
      </c>
    </row>
    <row r="10" spans="1:40" ht="15">
      <c r="A10" s="2">
        <v>452</v>
      </c>
      <c r="B10" s="23" t="s">
        <v>16</v>
      </c>
      <c r="C10" s="2">
        <v>0</v>
      </c>
      <c r="D10" s="3">
        <v>741</v>
      </c>
      <c r="E10" s="2">
        <f t="shared" si="0"/>
        <v>741</v>
      </c>
      <c r="F10" s="1">
        <v>15</v>
      </c>
      <c r="G10" s="26">
        <f t="shared" si="1"/>
        <v>0.020242914979757085</v>
      </c>
      <c r="H10" s="30">
        <f t="shared" si="2"/>
        <v>741</v>
      </c>
      <c r="I10" s="33">
        <v>67</v>
      </c>
      <c r="J10" s="19">
        <f t="shared" si="3"/>
        <v>0.09041835357624832</v>
      </c>
      <c r="K10" s="30">
        <v>742</v>
      </c>
      <c r="L10" s="33">
        <v>124</v>
      </c>
      <c r="M10" s="19">
        <f t="shared" si="4"/>
        <v>0.16711590296495957</v>
      </c>
      <c r="N10" s="30">
        <v>742</v>
      </c>
      <c r="O10" s="33">
        <v>140</v>
      </c>
      <c r="P10" s="19">
        <f t="shared" si="5"/>
        <v>0.18867924528301888</v>
      </c>
      <c r="Q10" s="30">
        <v>742</v>
      </c>
      <c r="R10" s="33">
        <v>179</v>
      </c>
      <c r="S10" s="19">
        <f t="shared" si="6"/>
        <v>0.24123989218328842</v>
      </c>
      <c r="T10" s="30">
        <v>743</v>
      </c>
      <c r="U10" s="33">
        <v>206</v>
      </c>
      <c r="V10" s="19">
        <f t="shared" si="7"/>
        <v>0.2772543741588156</v>
      </c>
      <c r="W10" s="30">
        <v>743</v>
      </c>
      <c r="X10" s="33">
        <v>213</v>
      </c>
      <c r="Y10" s="19">
        <f t="shared" si="8"/>
        <v>0.28667563930013457</v>
      </c>
      <c r="Z10" s="16">
        <v>22</v>
      </c>
      <c r="AA10" s="30">
        <v>743</v>
      </c>
      <c r="AB10" s="33">
        <v>213</v>
      </c>
      <c r="AC10" s="26">
        <f t="shared" si="9"/>
        <v>0.28667563930013457</v>
      </c>
      <c r="AD10" s="30">
        <v>195</v>
      </c>
      <c r="AE10" s="19">
        <f t="shared" si="11"/>
        <v>0.9154929577464789</v>
      </c>
      <c r="AF10" s="30">
        <v>8</v>
      </c>
      <c r="AG10" s="19">
        <f t="shared" si="12"/>
        <v>0.03755868544600939</v>
      </c>
      <c r="AH10" s="55">
        <v>5</v>
      </c>
      <c r="AI10" s="19">
        <f t="shared" si="13"/>
        <v>0.023474178403755867</v>
      </c>
      <c r="AJ10" s="55">
        <v>3</v>
      </c>
      <c r="AK10" s="19">
        <f t="shared" si="14"/>
        <v>0.014084507042253521</v>
      </c>
      <c r="AL10" s="55">
        <v>2</v>
      </c>
      <c r="AM10" s="19">
        <f t="shared" si="15"/>
        <v>0.009389671361502348</v>
      </c>
      <c r="AN10" s="58">
        <f t="shared" si="10"/>
        <v>213</v>
      </c>
    </row>
    <row r="11" spans="1:40" ht="15">
      <c r="A11" s="2">
        <v>453</v>
      </c>
      <c r="B11" s="23" t="s">
        <v>17</v>
      </c>
      <c r="C11" s="2">
        <v>9</v>
      </c>
      <c r="D11" s="3">
        <v>1921</v>
      </c>
      <c r="E11" s="2">
        <f t="shared" si="0"/>
        <v>1921</v>
      </c>
      <c r="F11" s="1">
        <v>61</v>
      </c>
      <c r="G11" s="26">
        <f t="shared" si="1"/>
        <v>0.031754294638209266</v>
      </c>
      <c r="H11" s="30">
        <f t="shared" si="2"/>
        <v>1921</v>
      </c>
      <c r="I11" s="33">
        <v>261</v>
      </c>
      <c r="J11" s="19">
        <f t="shared" si="3"/>
        <v>0.13586673607496097</v>
      </c>
      <c r="K11" s="30">
        <f>H11</f>
        <v>1921</v>
      </c>
      <c r="L11" s="33">
        <v>492</v>
      </c>
      <c r="M11" s="19">
        <f t="shared" si="4"/>
        <v>0.25611660593440916</v>
      </c>
      <c r="N11" s="30">
        <f>K11</f>
        <v>1921</v>
      </c>
      <c r="O11" s="33">
        <v>564</v>
      </c>
      <c r="P11" s="19">
        <f t="shared" si="5"/>
        <v>0.29359708485163977</v>
      </c>
      <c r="Q11" s="30">
        <f>K11</f>
        <v>1921</v>
      </c>
      <c r="R11" s="33">
        <v>604</v>
      </c>
      <c r="S11" s="19">
        <f t="shared" si="6"/>
        <v>0.3144195731389901</v>
      </c>
      <c r="T11" s="30">
        <f>N11</f>
        <v>1921</v>
      </c>
      <c r="U11" s="33">
        <v>662</v>
      </c>
      <c r="V11" s="19">
        <f t="shared" si="7"/>
        <v>0.3446121811556481</v>
      </c>
      <c r="W11" s="30">
        <v>1927</v>
      </c>
      <c r="X11" s="33">
        <v>691</v>
      </c>
      <c r="Y11" s="19">
        <f t="shared" si="8"/>
        <v>0.35858847950181627</v>
      </c>
      <c r="Z11" s="16">
        <v>11</v>
      </c>
      <c r="AA11" s="30">
        <v>1927</v>
      </c>
      <c r="AB11" s="33">
        <v>719</v>
      </c>
      <c r="AC11" s="26">
        <f t="shared" si="9"/>
        <v>0.37311883757135444</v>
      </c>
      <c r="AD11" s="30">
        <v>634</v>
      </c>
      <c r="AE11" s="19">
        <f t="shared" si="11"/>
        <v>0.8817802503477051</v>
      </c>
      <c r="AF11" s="30">
        <v>36</v>
      </c>
      <c r="AG11" s="19">
        <f t="shared" si="12"/>
        <v>0.05006954102920723</v>
      </c>
      <c r="AH11" s="55">
        <v>17</v>
      </c>
      <c r="AI11" s="19">
        <f t="shared" si="13"/>
        <v>0.02364394993045897</v>
      </c>
      <c r="AJ11" s="55">
        <v>15</v>
      </c>
      <c r="AK11" s="19">
        <f t="shared" si="14"/>
        <v>0.02086230876216968</v>
      </c>
      <c r="AL11" s="55">
        <v>17</v>
      </c>
      <c r="AM11" s="19">
        <f t="shared" si="15"/>
        <v>0.02364394993045897</v>
      </c>
      <c r="AN11" s="58">
        <f t="shared" si="10"/>
        <v>719</v>
      </c>
    </row>
    <row r="12" spans="1:40" ht="15">
      <c r="A12" s="2">
        <v>454</v>
      </c>
      <c r="B12" s="23" t="s">
        <v>18</v>
      </c>
      <c r="C12" s="2">
        <v>15</v>
      </c>
      <c r="D12" s="3">
        <v>1968</v>
      </c>
      <c r="E12" s="2">
        <f t="shared" si="0"/>
        <v>1968</v>
      </c>
      <c r="F12" s="1">
        <v>64</v>
      </c>
      <c r="G12" s="26">
        <f t="shared" si="1"/>
        <v>0.032520325203252036</v>
      </c>
      <c r="H12" s="30">
        <v>1969</v>
      </c>
      <c r="I12" s="33">
        <v>253</v>
      </c>
      <c r="J12" s="19">
        <f t="shared" si="3"/>
        <v>0.12849162011173185</v>
      </c>
      <c r="K12" s="30">
        <v>1969</v>
      </c>
      <c r="L12" s="33">
        <v>501</v>
      </c>
      <c r="M12" s="19">
        <f t="shared" si="4"/>
        <v>0.25444388014220415</v>
      </c>
      <c r="N12" s="30">
        <v>1969</v>
      </c>
      <c r="O12" s="33">
        <v>543</v>
      </c>
      <c r="P12" s="19">
        <f t="shared" si="5"/>
        <v>0.27577450482478416</v>
      </c>
      <c r="Q12" s="30">
        <v>1969</v>
      </c>
      <c r="R12" s="33">
        <v>617</v>
      </c>
      <c r="S12" s="19">
        <f t="shared" si="6"/>
        <v>0.3133570340274251</v>
      </c>
      <c r="T12" s="30">
        <v>1969</v>
      </c>
      <c r="U12" s="33">
        <v>672</v>
      </c>
      <c r="V12" s="19">
        <f t="shared" si="7"/>
        <v>0.3412899949212798</v>
      </c>
      <c r="W12" s="30">
        <v>1969</v>
      </c>
      <c r="X12" s="33">
        <v>693</v>
      </c>
      <c r="Y12" s="19">
        <f t="shared" si="8"/>
        <v>0.35195530726256985</v>
      </c>
      <c r="Z12" s="16">
        <v>36</v>
      </c>
      <c r="AA12" s="30">
        <v>1969</v>
      </c>
      <c r="AB12" s="33">
        <v>733</v>
      </c>
      <c r="AC12" s="26">
        <f t="shared" si="9"/>
        <v>0.372270187912646</v>
      </c>
      <c r="AD12" s="30">
        <v>633</v>
      </c>
      <c r="AE12" s="19">
        <f t="shared" si="11"/>
        <v>0.8635743519781719</v>
      </c>
      <c r="AF12" s="30">
        <v>46</v>
      </c>
      <c r="AG12" s="19">
        <f t="shared" si="12"/>
        <v>0.06275579809004093</v>
      </c>
      <c r="AH12" s="55">
        <v>18</v>
      </c>
      <c r="AI12" s="19">
        <f t="shared" si="13"/>
        <v>0.02455661664392906</v>
      </c>
      <c r="AJ12" s="55">
        <v>22</v>
      </c>
      <c r="AK12" s="19">
        <f t="shared" si="14"/>
        <v>0.030013642564802184</v>
      </c>
      <c r="AL12" s="55">
        <v>14</v>
      </c>
      <c r="AM12" s="19">
        <f t="shared" si="15"/>
        <v>0.019099590723055934</v>
      </c>
      <c r="AN12" s="58">
        <f t="shared" si="10"/>
        <v>733</v>
      </c>
    </row>
    <row r="13" spans="1:40" ht="15">
      <c r="A13" s="2">
        <v>455</v>
      </c>
      <c r="B13" s="23" t="s">
        <v>19</v>
      </c>
      <c r="C13" s="2">
        <v>5</v>
      </c>
      <c r="D13" s="3">
        <v>1110</v>
      </c>
      <c r="E13" s="2">
        <f t="shared" si="0"/>
        <v>1110</v>
      </c>
      <c r="F13" s="1">
        <v>29</v>
      </c>
      <c r="G13" s="26">
        <f t="shared" si="1"/>
        <v>0.026126126126126126</v>
      </c>
      <c r="H13" s="30">
        <v>1111</v>
      </c>
      <c r="I13" s="33">
        <v>124</v>
      </c>
      <c r="J13" s="19">
        <f t="shared" si="3"/>
        <v>0.1116111611161116</v>
      </c>
      <c r="K13" s="30">
        <v>1113</v>
      </c>
      <c r="L13" s="33">
        <v>235</v>
      </c>
      <c r="M13" s="19">
        <f t="shared" si="4"/>
        <v>0.21114106019766396</v>
      </c>
      <c r="N13" s="30">
        <v>1113</v>
      </c>
      <c r="O13" s="33">
        <v>263</v>
      </c>
      <c r="P13" s="19">
        <f t="shared" si="5"/>
        <v>0.2362982929020665</v>
      </c>
      <c r="Q13" s="30">
        <v>1114</v>
      </c>
      <c r="R13" s="33">
        <v>300</v>
      </c>
      <c r="S13" s="19">
        <f t="shared" si="6"/>
        <v>0.26929982046678635</v>
      </c>
      <c r="T13" s="30">
        <v>1114</v>
      </c>
      <c r="U13" s="33">
        <v>331</v>
      </c>
      <c r="V13" s="19">
        <f t="shared" si="7"/>
        <v>0.2971274685816876</v>
      </c>
      <c r="W13" s="30">
        <v>1114</v>
      </c>
      <c r="X13" s="33">
        <v>335</v>
      </c>
      <c r="Y13" s="19">
        <f t="shared" si="8"/>
        <v>0.3007181328545781</v>
      </c>
      <c r="Z13" s="16">
        <v>22</v>
      </c>
      <c r="AA13" s="30">
        <v>1114</v>
      </c>
      <c r="AB13" s="33">
        <v>368</v>
      </c>
      <c r="AC13" s="26">
        <f t="shared" si="9"/>
        <v>0.3303411131059246</v>
      </c>
      <c r="AD13" s="30">
        <v>321</v>
      </c>
      <c r="AE13" s="19">
        <f t="shared" si="11"/>
        <v>0.8722826086956522</v>
      </c>
      <c r="AF13" s="30">
        <v>24</v>
      </c>
      <c r="AG13" s="19">
        <f t="shared" si="12"/>
        <v>0.06521739130434782</v>
      </c>
      <c r="AH13" s="55">
        <v>9</v>
      </c>
      <c r="AI13" s="19">
        <f t="shared" si="13"/>
        <v>0.024456521739130436</v>
      </c>
      <c r="AJ13" s="55">
        <v>8</v>
      </c>
      <c r="AK13" s="19">
        <f t="shared" si="14"/>
        <v>0.021739130434782608</v>
      </c>
      <c r="AL13" s="55">
        <v>6</v>
      </c>
      <c r="AM13" s="19">
        <f t="shared" si="15"/>
        <v>0.016304347826086956</v>
      </c>
      <c r="AN13" s="58">
        <f t="shared" si="10"/>
        <v>368</v>
      </c>
    </row>
    <row r="14" spans="1:40" ht="15">
      <c r="A14" s="2">
        <v>456</v>
      </c>
      <c r="B14" s="23" t="s">
        <v>27</v>
      </c>
      <c r="C14" s="2">
        <v>9</v>
      </c>
      <c r="D14" s="3">
        <v>1685</v>
      </c>
      <c r="E14" s="2">
        <f t="shared" si="0"/>
        <v>1685</v>
      </c>
      <c r="F14" s="1">
        <v>35</v>
      </c>
      <c r="G14" s="26">
        <f t="shared" si="1"/>
        <v>0.020771513353115726</v>
      </c>
      <c r="H14" s="30">
        <f t="shared" si="2"/>
        <v>1685</v>
      </c>
      <c r="I14" s="33">
        <v>167</v>
      </c>
      <c r="J14" s="19">
        <f t="shared" si="3"/>
        <v>0.09910979228486647</v>
      </c>
      <c r="K14" s="30">
        <v>1686</v>
      </c>
      <c r="L14" s="33">
        <v>358</v>
      </c>
      <c r="M14" s="19">
        <f t="shared" si="4"/>
        <v>0.21233689205219455</v>
      </c>
      <c r="N14" s="30">
        <v>1686</v>
      </c>
      <c r="O14" s="33">
        <v>431</v>
      </c>
      <c r="P14" s="19">
        <f t="shared" si="5"/>
        <v>0.2556346381969158</v>
      </c>
      <c r="Q14" s="30">
        <v>1686</v>
      </c>
      <c r="R14" s="33">
        <v>481</v>
      </c>
      <c r="S14" s="19">
        <f t="shared" si="6"/>
        <v>0.28529062870699884</v>
      </c>
      <c r="T14" s="30">
        <v>1688</v>
      </c>
      <c r="U14" s="33">
        <v>531</v>
      </c>
      <c r="V14" s="19">
        <f t="shared" si="7"/>
        <v>0.3145734597156398</v>
      </c>
      <c r="W14" s="30">
        <v>1689</v>
      </c>
      <c r="X14" s="33">
        <v>552</v>
      </c>
      <c r="Y14" s="19">
        <f t="shared" si="8"/>
        <v>0.3268206039076377</v>
      </c>
      <c r="Z14" s="16">
        <v>15</v>
      </c>
      <c r="AA14" s="30">
        <v>1689</v>
      </c>
      <c r="AB14" s="33">
        <v>602</v>
      </c>
      <c r="AC14" s="26">
        <f t="shared" si="9"/>
        <v>0.35642391947898167</v>
      </c>
      <c r="AD14" s="30">
        <v>534</v>
      </c>
      <c r="AE14" s="19">
        <f t="shared" si="11"/>
        <v>0.8870431893687708</v>
      </c>
      <c r="AF14" s="30">
        <v>29</v>
      </c>
      <c r="AG14" s="19">
        <f t="shared" si="12"/>
        <v>0.04817275747508306</v>
      </c>
      <c r="AH14" s="55">
        <v>21</v>
      </c>
      <c r="AI14" s="19">
        <f t="shared" si="13"/>
        <v>0.03488372093023256</v>
      </c>
      <c r="AJ14" s="55">
        <v>11</v>
      </c>
      <c r="AK14" s="19">
        <f t="shared" si="14"/>
        <v>0.018272425249169437</v>
      </c>
      <c r="AL14" s="55">
        <v>7</v>
      </c>
      <c r="AM14" s="19">
        <f t="shared" si="15"/>
        <v>0.011627906976744186</v>
      </c>
      <c r="AN14" s="58">
        <f t="shared" si="10"/>
        <v>602</v>
      </c>
    </row>
    <row r="15" spans="1:40" ht="15">
      <c r="A15" s="2">
        <v>457</v>
      </c>
      <c r="B15" s="23" t="s">
        <v>20</v>
      </c>
      <c r="C15" s="2">
        <v>2</v>
      </c>
      <c r="D15" s="3">
        <v>439</v>
      </c>
      <c r="E15" s="2">
        <f t="shared" si="0"/>
        <v>439</v>
      </c>
      <c r="F15" s="1">
        <v>16</v>
      </c>
      <c r="G15" s="26">
        <f t="shared" si="1"/>
        <v>0.03644646924829157</v>
      </c>
      <c r="H15" s="30">
        <v>440</v>
      </c>
      <c r="I15" s="33">
        <v>42</v>
      </c>
      <c r="J15" s="19">
        <f t="shared" si="3"/>
        <v>0.09545454545454546</v>
      </c>
      <c r="K15" s="30">
        <v>441</v>
      </c>
      <c r="L15" s="33">
        <v>67</v>
      </c>
      <c r="M15" s="19">
        <f t="shared" si="4"/>
        <v>0.15192743764172337</v>
      </c>
      <c r="N15" s="30">
        <v>441</v>
      </c>
      <c r="O15" s="33">
        <v>82</v>
      </c>
      <c r="P15" s="19">
        <f t="shared" si="5"/>
        <v>0.18594104308390022</v>
      </c>
      <c r="Q15" s="30">
        <v>442</v>
      </c>
      <c r="R15" s="33">
        <v>105</v>
      </c>
      <c r="S15" s="19">
        <f t="shared" si="6"/>
        <v>0.23755656108597284</v>
      </c>
      <c r="T15" s="30">
        <v>442</v>
      </c>
      <c r="U15" s="33">
        <v>119</v>
      </c>
      <c r="V15" s="19">
        <f t="shared" si="7"/>
        <v>0.2692307692307692</v>
      </c>
      <c r="W15" s="30">
        <v>445</v>
      </c>
      <c r="X15" s="33">
        <v>124</v>
      </c>
      <c r="Y15" s="19">
        <f t="shared" si="8"/>
        <v>0.2786516853932584</v>
      </c>
      <c r="Z15" s="16">
        <v>17</v>
      </c>
      <c r="AA15" s="30">
        <v>446</v>
      </c>
      <c r="AB15" s="33">
        <v>127</v>
      </c>
      <c r="AC15" s="26">
        <f t="shared" si="9"/>
        <v>0.28475336322869954</v>
      </c>
      <c r="AD15" s="30">
        <v>111</v>
      </c>
      <c r="AE15" s="19">
        <f t="shared" si="11"/>
        <v>0.8740157480314961</v>
      </c>
      <c r="AF15" s="30">
        <v>5</v>
      </c>
      <c r="AG15" s="19">
        <f t="shared" si="12"/>
        <v>0.03937007874015748</v>
      </c>
      <c r="AH15" s="55">
        <v>4</v>
      </c>
      <c r="AI15" s="19">
        <f t="shared" si="13"/>
        <v>0.031496062992125984</v>
      </c>
      <c r="AJ15" s="55">
        <v>0</v>
      </c>
      <c r="AK15" s="19">
        <f t="shared" si="14"/>
        <v>0</v>
      </c>
      <c r="AL15" s="55">
        <v>7</v>
      </c>
      <c r="AM15" s="19">
        <f t="shared" si="15"/>
        <v>0.05511811023622047</v>
      </c>
      <c r="AN15" s="58">
        <f t="shared" si="10"/>
        <v>127</v>
      </c>
    </row>
    <row r="16" spans="1:40" ht="15">
      <c r="A16" s="2">
        <v>458</v>
      </c>
      <c r="B16" s="23" t="s">
        <v>21</v>
      </c>
      <c r="C16" s="2">
        <v>7</v>
      </c>
      <c r="D16" s="3">
        <v>1266</v>
      </c>
      <c r="E16" s="2">
        <f t="shared" si="0"/>
        <v>1266</v>
      </c>
      <c r="F16" s="1">
        <v>57</v>
      </c>
      <c r="G16" s="26">
        <f t="shared" si="1"/>
        <v>0.045023696682464455</v>
      </c>
      <c r="H16" s="30">
        <f t="shared" si="2"/>
        <v>1266</v>
      </c>
      <c r="I16" s="33">
        <v>219</v>
      </c>
      <c r="J16" s="19">
        <f t="shared" si="3"/>
        <v>0.17298578199052134</v>
      </c>
      <c r="K16" s="30">
        <f aca="true" t="shared" si="16" ref="K16:K23">H16</f>
        <v>1266</v>
      </c>
      <c r="L16" s="33">
        <v>393</v>
      </c>
      <c r="M16" s="19">
        <f t="shared" si="4"/>
        <v>0.3104265402843602</v>
      </c>
      <c r="N16" s="30">
        <f aca="true" t="shared" si="17" ref="N16:N23">K16</f>
        <v>1266</v>
      </c>
      <c r="O16" s="33">
        <v>427</v>
      </c>
      <c r="P16" s="19">
        <f t="shared" si="5"/>
        <v>0.3372827804107425</v>
      </c>
      <c r="Q16" s="30">
        <f>K16</f>
        <v>1266</v>
      </c>
      <c r="R16" s="33">
        <v>487</v>
      </c>
      <c r="S16" s="19">
        <f t="shared" si="6"/>
        <v>0.38467614533965244</v>
      </c>
      <c r="T16" s="30">
        <f>N16</f>
        <v>1266</v>
      </c>
      <c r="U16" s="33">
        <v>523</v>
      </c>
      <c r="V16" s="19">
        <f t="shared" si="7"/>
        <v>0.41311216429699843</v>
      </c>
      <c r="W16" s="30">
        <f>Q16</f>
        <v>1266</v>
      </c>
      <c r="X16" s="33">
        <v>529</v>
      </c>
      <c r="Y16" s="19">
        <f t="shared" si="8"/>
        <v>0.4178515007898894</v>
      </c>
      <c r="Z16" s="16">
        <v>18</v>
      </c>
      <c r="AA16" s="30">
        <v>1266</v>
      </c>
      <c r="AB16" s="33">
        <v>536</v>
      </c>
      <c r="AC16" s="26">
        <f t="shared" si="9"/>
        <v>0.42338072669826227</v>
      </c>
      <c r="AD16" s="30">
        <v>477</v>
      </c>
      <c r="AE16" s="19">
        <f t="shared" si="11"/>
        <v>0.8899253731343284</v>
      </c>
      <c r="AF16" s="30">
        <v>24</v>
      </c>
      <c r="AG16" s="19">
        <f t="shared" si="12"/>
        <v>0.04477611940298507</v>
      </c>
      <c r="AH16" s="55">
        <v>9</v>
      </c>
      <c r="AI16" s="19">
        <f t="shared" si="13"/>
        <v>0.016791044776119403</v>
      </c>
      <c r="AJ16" s="55">
        <v>12</v>
      </c>
      <c r="AK16" s="19">
        <f t="shared" si="14"/>
        <v>0.022388059701492536</v>
      </c>
      <c r="AL16" s="55">
        <v>14</v>
      </c>
      <c r="AM16" s="19">
        <f t="shared" si="15"/>
        <v>0.026119402985074626</v>
      </c>
      <c r="AN16" s="58">
        <f t="shared" si="10"/>
        <v>536</v>
      </c>
    </row>
    <row r="17" spans="1:40" ht="15">
      <c r="A17" s="2">
        <v>459</v>
      </c>
      <c r="B17" s="23" t="s">
        <v>22</v>
      </c>
      <c r="C17" s="2">
        <v>12</v>
      </c>
      <c r="D17" s="3">
        <v>1208</v>
      </c>
      <c r="E17" s="2">
        <f t="shared" si="0"/>
        <v>1208</v>
      </c>
      <c r="F17" s="1">
        <v>48</v>
      </c>
      <c r="G17" s="26">
        <f t="shared" si="1"/>
        <v>0.039735099337748346</v>
      </c>
      <c r="H17" s="30">
        <f t="shared" si="2"/>
        <v>1208</v>
      </c>
      <c r="I17" s="33">
        <v>185</v>
      </c>
      <c r="J17" s="19">
        <f t="shared" si="3"/>
        <v>0.15314569536423842</v>
      </c>
      <c r="K17" s="30">
        <f t="shared" si="16"/>
        <v>1208</v>
      </c>
      <c r="L17" s="33">
        <v>325</v>
      </c>
      <c r="M17" s="19">
        <f t="shared" si="4"/>
        <v>0.26903973509933776</v>
      </c>
      <c r="N17" s="30">
        <f t="shared" si="17"/>
        <v>1208</v>
      </c>
      <c r="O17" s="33">
        <v>358</v>
      </c>
      <c r="P17" s="19">
        <f t="shared" si="5"/>
        <v>0.29635761589403975</v>
      </c>
      <c r="Q17" s="30">
        <v>1209</v>
      </c>
      <c r="R17" s="33">
        <v>414</v>
      </c>
      <c r="S17" s="19">
        <f t="shared" si="6"/>
        <v>0.3424317617866005</v>
      </c>
      <c r="T17" s="30">
        <v>1209</v>
      </c>
      <c r="U17" s="33">
        <v>451</v>
      </c>
      <c r="V17" s="19">
        <f t="shared" si="7"/>
        <v>0.3730355665839537</v>
      </c>
      <c r="W17" s="30">
        <v>1209</v>
      </c>
      <c r="X17" s="33">
        <v>465</v>
      </c>
      <c r="Y17" s="19">
        <f t="shared" si="8"/>
        <v>0.38461538461538464</v>
      </c>
      <c r="Z17" s="16">
        <v>28</v>
      </c>
      <c r="AA17" s="30">
        <v>1209</v>
      </c>
      <c r="AB17" s="33">
        <v>474</v>
      </c>
      <c r="AC17" s="26">
        <f t="shared" si="9"/>
        <v>0.3920595533498759</v>
      </c>
      <c r="AD17" s="30">
        <v>418</v>
      </c>
      <c r="AE17" s="19">
        <f t="shared" si="11"/>
        <v>0.8818565400843882</v>
      </c>
      <c r="AF17" s="30">
        <v>23</v>
      </c>
      <c r="AG17" s="19">
        <f t="shared" si="12"/>
        <v>0.04852320675105485</v>
      </c>
      <c r="AH17" s="55">
        <v>14</v>
      </c>
      <c r="AI17" s="19">
        <f t="shared" si="13"/>
        <v>0.029535864978902954</v>
      </c>
      <c r="AJ17" s="55">
        <v>10</v>
      </c>
      <c r="AK17" s="19">
        <f t="shared" si="14"/>
        <v>0.02109704641350211</v>
      </c>
      <c r="AL17" s="55">
        <v>9</v>
      </c>
      <c r="AM17" s="19">
        <f t="shared" si="15"/>
        <v>0.0189873417721519</v>
      </c>
      <c r="AN17" s="58">
        <f t="shared" si="10"/>
        <v>474</v>
      </c>
    </row>
    <row r="18" spans="1:40" ht="15">
      <c r="A18" s="2">
        <v>460</v>
      </c>
      <c r="B18" s="23" t="s">
        <v>23</v>
      </c>
      <c r="C18" s="2">
        <v>3</v>
      </c>
      <c r="D18" s="3">
        <v>1136</v>
      </c>
      <c r="E18" s="2">
        <f t="shared" si="0"/>
        <v>1136</v>
      </c>
      <c r="F18" s="1">
        <v>35</v>
      </c>
      <c r="G18" s="26">
        <f t="shared" si="1"/>
        <v>0.030809859154929578</v>
      </c>
      <c r="H18" s="30">
        <f t="shared" si="2"/>
        <v>1136</v>
      </c>
      <c r="I18" s="33">
        <v>151</v>
      </c>
      <c r="J18" s="19">
        <f t="shared" si="3"/>
        <v>0.1329225352112676</v>
      </c>
      <c r="K18" s="30">
        <f t="shared" si="16"/>
        <v>1136</v>
      </c>
      <c r="L18" s="33">
        <v>286</v>
      </c>
      <c r="M18" s="19">
        <f t="shared" si="4"/>
        <v>0.2517605633802817</v>
      </c>
      <c r="N18" s="30">
        <f t="shared" si="17"/>
        <v>1136</v>
      </c>
      <c r="O18" s="33">
        <v>353</v>
      </c>
      <c r="P18" s="19">
        <f t="shared" si="5"/>
        <v>0.3107394366197183</v>
      </c>
      <c r="Q18" s="30">
        <f>K18</f>
        <v>1136</v>
      </c>
      <c r="R18" s="33">
        <v>365</v>
      </c>
      <c r="S18" s="19">
        <f t="shared" si="6"/>
        <v>0.32130281690140844</v>
      </c>
      <c r="T18" s="30">
        <f>N18</f>
        <v>1136</v>
      </c>
      <c r="U18" s="33">
        <v>393</v>
      </c>
      <c r="V18" s="19">
        <f t="shared" si="7"/>
        <v>0.3459507042253521</v>
      </c>
      <c r="W18" s="30">
        <f>Q18</f>
        <v>1136</v>
      </c>
      <c r="X18" s="33">
        <v>403</v>
      </c>
      <c r="Y18" s="19">
        <f t="shared" si="8"/>
        <v>0.35475352112676056</v>
      </c>
      <c r="Z18" s="16">
        <v>24</v>
      </c>
      <c r="AA18" s="30">
        <v>1136</v>
      </c>
      <c r="AB18" s="33">
        <v>431</v>
      </c>
      <c r="AC18" s="26">
        <f t="shared" si="9"/>
        <v>0.37940140845070425</v>
      </c>
      <c r="AD18" s="30">
        <v>380</v>
      </c>
      <c r="AE18" s="19">
        <f t="shared" si="11"/>
        <v>0.8816705336426914</v>
      </c>
      <c r="AF18" s="30">
        <v>25</v>
      </c>
      <c r="AG18" s="19">
        <f t="shared" si="12"/>
        <v>0.058004640371229696</v>
      </c>
      <c r="AH18" s="55">
        <v>11</v>
      </c>
      <c r="AI18" s="19">
        <f t="shared" si="13"/>
        <v>0.025522041763341066</v>
      </c>
      <c r="AJ18" s="55">
        <v>7</v>
      </c>
      <c r="AK18" s="19">
        <f t="shared" si="14"/>
        <v>0.016241299303944315</v>
      </c>
      <c r="AL18" s="55">
        <v>8</v>
      </c>
      <c r="AM18" s="19">
        <f t="shared" si="15"/>
        <v>0.018561484918793503</v>
      </c>
      <c r="AN18" s="58">
        <f t="shared" si="10"/>
        <v>431</v>
      </c>
    </row>
    <row r="19" spans="1:40" ht="15">
      <c r="A19" s="2">
        <v>461</v>
      </c>
      <c r="B19" s="23" t="s">
        <v>24</v>
      </c>
      <c r="C19" s="2">
        <v>7</v>
      </c>
      <c r="D19" s="3">
        <v>1176</v>
      </c>
      <c r="E19" s="2">
        <f t="shared" si="0"/>
        <v>1176</v>
      </c>
      <c r="F19" s="1">
        <v>38</v>
      </c>
      <c r="G19" s="26">
        <f t="shared" si="1"/>
        <v>0.03231292517006803</v>
      </c>
      <c r="H19" s="30">
        <f t="shared" si="2"/>
        <v>1176</v>
      </c>
      <c r="I19" s="33">
        <v>141</v>
      </c>
      <c r="J19" s="19">
        <f t="shared" si="3"/>
        <v>0.11989795918367346</v>
      </c>
      <c r="K19" s="30">
        <f t="shared" si="16"/>
        <v>1176</v>
      </c>
      <c r="L19" s="33">
        <v>343</v>
      </c>
      <c r="M19" s="19">
        <f t="shared" si="4"/>
        <v>0.2916666666666667</v>
      </c>
      <c r="N19" s="30">
        <f t="shared" si="17"/>
        <v>1176</v>
      </c>
      <c r="O19" s="33">
        <v>417</v>
      </c>
      <c r="P19" s="19">
        <f t="shared" si="5"/>
        <v>0.35459183673469385</v>
      </c>
      <c r="Q19" s="30">
        <v>1248</v>
      </c>
      <c r="R19" s="33">
        <v>471</v>
      </c>
      <c r="S19" s="19">
        <f t="shared" si="6"/>
        <v>0.37740384615384615</v>
      </c>
      <c r="T19" s="30">
        <v>1250</v>
      </c>
      <c r="U19" s="33">
        <v>517</v>
      </c>
      <c r="V19" s="19">
        <f t="shared" si="7"/>
        <v>0.4136</v>
      </c>
      <c r="W19" s="30">
        <v>1250</v>
      </c>
      <c r="X19" s="33">
        <v>523</v>
      </c>
      <c r="Y19" s="19">
        <f t="shared" si="8"/>
        <v>0.4184</v>
      </c>
      <c r="Z19" s="16">
        <v>103</v>
      </c>
      <c r="AA19" s="30">
        <v>1250</v>
      </c>
      <c r="AB19" s="33">
        <v>530</v>
      </c>
      <c r="AC19" s="26">
        <f t="shared" si="9"/>
        <v>0.424</v>
      </c>
      <c r="AD19" s="30">
        <v>475</v>
      </c>
      <c r="AE19" s="19">
        <f t="shared" si="11"/>
        <v>0.8962264150943396</v>
      </c>
      <c r="AF19" s="30">
        <v>30</v>
      </c>
      <c r="AG19" s="19">
        <f t="shared" si="12"/>
        <v>0.05660377358490566</v>
      </c>
      <c r="AH19" s="55">
        <v>12</v>
      </c>
      <c r="AI19" s="19">
        <f t="shared" si="13"/>
        <v>0.022641509433962263</v>
      </c>
      <c r="AJ19" s="55">
        <v>7</v>
      </c>
      <c r="AK19" s="19">
        <f t="shared" si="14"/>
        <v>0.013207547169811321</v>
      </c>
      <c r="AL19" s="55">
        <v>6</v>
      </c>
      <c r="AM19" s="19">
        <f t="shared" si="15"/>
        <v>0.011320754716981131</v>
      </c>
      <c r="AN19" s="58">
        <f t="shared" si="10"/>
        <v>530</v>
      </c>
    </row>
    <row r="20" spans="1:40" ht="15">
      <c r="A20" s="2">
        <v>462</v>
      </c>
      <c r="B20" s="23" t="s">
        <v>25</v>
      </c>
      <c r="C20" s="2">
        <v>9</v>
      </c>
      <c r="D20" s="3">
        <v>1174</v>
      </c>
      <c r="E20" s="2">
        <f t="shared" si="0"/>
        <v>1174</v>
      </c>
      <c r="F20" s="1">
        <v>52</v>
      </c>
      <c r="G20" s="26">
        <f t="shared" si="1"/>
        <v>0.044293015332197615</v>
      </c>
      <c r="H20" s="30">
        <f t="shared" si="2"/>
        <v>1174</v>
      </c>
      <c r="I20" s="33">
        <v>177</v>
      </c>
      <c r="J20" s="19">
        <f t="shared" si="3"/>
        <v>0.15076660988074958</v>
      </c>
      <c r="K20" s="30">
        <f t="shared" si="16"/>
        <v>1174</v>
      </c>
      <c r="L20" s="33">
        <v>328</v>
      </c>
      <c r="M20" s="19">
        <f t="shared" si="4"/>
        <v>0.27938671209540034</v>
      </c>
      <c r="N20" s="30">
        <f t="shared" si="17"/>
        <v>1174</v>
      </c>
      <c r="O20" s="33">
        <v>349</v>
      </c>
      <c r="P20" s="19">
        <f t="shared" si="5"/>
        <v>0.2972742759795571</v>
      </c>
      <c r="Q20" s="30">
        <f>K20</f>
        <v>1174</v>
      </c>
      <c r="R20" s="33">
        <v>387</v>
      </c>
      <c r="S20" s="19">
        <f t="shared" si="6"/>
        <v>0.32964224872231684</v>
      </c>
      <c r="T20" s="30">
        <f>N20</f>
        <v>1174</v>
      </c>
      <c r="U20" s="33">
        <v>421</v>
      </c>
      <c r="V20" s="19">
        <f t="shared" si="7"/>
        <v>0.358603066439523</v>
      </c>
      <c r="W20" s="30">
        <f>Q20</f>
        <v>1174</v>
      </c>
      <c r="X20" s="33">
        <v>434</v>
      </c>
      <c r="Y20" s="19">
        <f t="shared" si="8"/>
        <v>0.3696763202725724</v>
      </c>
      <c r="Z20" s="16">
        <v>11</v>
      </c>
      <c r="AA20" s="30">
        <v>1174</v>
      </c>
      <c r="AB20" s="33">
        <v>454</v>
      </c>
      <c r="AC20" s="26">
        <f t="shared" si="9"/>
        <v>0.38671209540034074</v>
      </c>
      <c r="AD20" s="30">
        <v>401</v>
      </c>
      <c r="AE20" s="19">
        <f t="shared" si="11"/>
        <v>0.8832599118942731</v>
      </c>
      <c r="AF20" s="30">
        <v>26</v>
      </c>
      <c r="AG20" s="19">
        <f t="shared" si="12"/>
        <v>0.05726872246696035</v>
      </c>
      <c r="AH20" s="55">
        <v>10</v>
      </c>
      <c r="AI20" s="19">
        <f t="shared" si="13"/>
        <v>0.022026431718061675</v>
      </c>
      <c r="AJ20" s="55">
        <v>8</v>
      </c>
      <c r="AK20" s="19">
        <f t="shared" si="14"/>
        <v>0.01762114537444934</v>
      </c>
      <c r="AL20" s="55">
        <v>9</v>
      </c>
      <c r="AM20" s="19">
        <f t="shared" si="15"/>
        <v>0.019823788546255508</v>
      </c>
      <c r="AN20" s="58">
        <f t="shared" si="10"/>
        <v>454</v>
      </c>
    </row>
    <row r="21" spans="1:40" ht="15">
      <c r="A21" s="2">
        <v>463</v>
      </c>
      <c r="B21" s="23" t="s">
        <v>26</v>
      </c>
      <c r="C21" s="2">
        <v>12</v>
      </c>
      <c r="D21" s="3">
        <v>1217</v>
      </c>
      <c r="E21" s="2">
        <f t="shared" si="0"/>
        <v>1217</v>
      </c>
      <c r="F21" s="1">
        <v>52</v>
      </c>
      <c r="G21" s="26">
        <f t="shared" si="1"/>
        <v>0.04272801972062449</v>
      </c>
      <c r="H21" s="30">
        <f t="shared" si="2"/>
        <v>1217</v>
      </c>
      <c r="I21" s="33">
        <v>222</v>
      </c>
      <c r="J21" s="19">
        <f t="shared" si="3"/>
        <v>0.18241577649958915</v>
      </c>
      <c r="K21" s="30">
        <f t="shared" si="16"/>
        <v>1217</v>
      </c>
      <c r="L21" s="33">
        <v>415</v>
      </c>
      <c r="M21" s="19">
        <f t="shared" si="4"/>
        <v>0.3410024650780608</v>
      </c>
      <c r="N21" s="30">
        <f t="shared" si="17"/>
        <v>1217</v>
      </c>
      <c r="O21" s="33">
        <v>446</v>
      </c>
      <c r="P21" s="19">
        <f t="shared" si="5"/>
        <v>0.36647493837304845</v>
      </c>
      <c r="Q21" s="30">
        <f>K21</f>
        <v>1217</v>
      </c>
      <c r="R21" s="33">
        <v>485</v>
      </c>
      <c r="S21" s="19">
        <f t="shared" si="6"/>
        <v>0.3985209531635168</v>
      </c>
      <c r="T21" s="30">
        <f>N21</f>
        <v>1217</v>
      </c>
      <c r="U21" s="33">
        <v>513</v>
      </c>
      <c r="V21" s="19">
        <f t="shared" si="7"/>
        <v>0.42152834839769926</v>
      </c>
      <c r="W21" s="30">
        <f>Q21</f>
        <v>1217</v>
      </c>
      <c r="X21" s="33">
        <v>531</v>
      </c>
      <c r="Y21" s="19">
        <f t="shared" si="8"/>
        <v>0.4363188167625308</v>
      </c>
      <c r="Z21" s="16">
        <v>37</v>
      </c>
      <c r="AA21" s="30">
        <v>1217</v>
      </c>
      <c r="AB21" s="33">
        <v>539</v>
      </c>
      <c r="AC21" s="26">
        <f t="shared" si="9"/>
        <v>0.4428923582580115</v>
      </c>
      <c r="AD21" s="30">
        <v>487</v>
      </c>
      <c r="AE21" s="19">
        <f t="shared" si="11"/>
        <v>0.9035250463821892</v>
      </c>
      <c r="AF21" s="30">
        <v>21</v>
      </c>
      <c r="AG21" s="19">
        <f t="shared" si="12"/>
        <v>0.03896103896103896</v>
      </c>
      <c r="AH21" s="55">
        <v>7</v>
      </c>
      <c r="AI21" s="19">
        <f t="shared" si="13"/>
        <v>0.012987012987012988</v>
      </c>
      <c r="AJ21" s="55">
        <v>15</v>
      </c>
      <c r="AK21" s="19">
        <f t="shared" si="14"/>
        <v>0.027829313543599257</v>
      </c>
      <c r="AL21" s="55">
        <v>9</v>
      </c>
      <c r="AM21" s="19">
        <f t="shared" si="15"/>
        <v>0.016697588126159554</v>
      </c>
      <c r="AN21" s="58">
        <f t="shared" si="10"/>
        <v>539</v>
      </c>
    </row>
    <row r="22" spans="1:40" ht="15">
      <c r="A22" s="2">
        <v>464</v>
      </c>
      <c r="B22" s="23" t="s">
        <v>28</v>
      </c>
      <c r="C22" s="2">
        <v>4</v>
      </c>
      <c r="D22" s="3">
        <v>1065</v>
      </c>
      <c r="E22" s="2">
        <f t="shared" si="0"/>
        <v>1065</v>
      </c>
      <c r="F22" s="1">
        <v>34</v>
      </c>
      <c r="G22" s="26">
        <f t="shared" si="1"/>
        <v>0.03192488262910798</v>
      </c>
      <c r="H22" s="30">
        <f t="shared" si="2"/>
        <v>1065</v>
      </c>
      <c r="I22" s="33">
        <v>84</v>
      </c>
      <c r="J22" s="19">
        <f t="shared" si="3"/>
        <v>0.07887323943661972</v>
      </c>
      <c r="K22" s="30">
        <f t="shared" si="16"/>
        <v>1065</v>
      </c>
      <c r="L22" s="33">
        <v>295</v>
      </c>
      <c r="M22" s="19">
        <f t="shared" si="4"/>
        <v>0.27699530516431925</v>
      </c>
      <c r="N22" s="30">
        <f t="shared" si="17"/>
        <v>1065</v>
      </c>
      <c r="O22" s="33">
        <v>317</v>
      </c>
      <c r="P22" s="19">
        <f t="shared" si="5"/>
        <v>0.2976525821596244</v>
      </c>
      <c r="Q22" s="30">
        <f>K22</f>
        <v>1065</v>
      </c>
      <c r="R22" s="33">
        <v>354</v>
      </c>
      <c r="S22" s="19">
        <f t="shared" si="6"/>
        <v>0.3323943661971831</v>
      </c>
      <c r="T22" s="30">
        <f>N22</f>
        <v>1065</v>
      </c>
      <c r="U22" s="33">
        <v>380</v>
      </c>
      <c r="V22" s="19">
        <f t="shared" si="7"/>
        <v>0.3568075117370892</v>
      </c>
      <c r="W22" s="30">
        <f>Q22</f>
        <v>1065</v>
      </c>
      <c r="X22" s="33">
        <v>432</v>
      </c>
      <c r="Y22" s="19">
        <f t="shared" si="8"/>
        <v>0.4056338028169014</v>
      </c>
      <c r="Z22" s="16">
        <v>36</v>
      </c>
      <c r="AA22" s="30">
        <v>1065</v>
      </c>
      <c r="AB22" s="33">
        <v>438</v>
      </c>
      <c r="AC22" s="26">
        <f t="shared" si="9"/>
        <v>0.4112676056338028</v>
      </c>
      <c r="AD22" s="30">
        <v>405</v>
      </c>
      <c r="AE22" s="19">
        <f t="shared" si="11"/>
        <v>0.9246575342465754</v>
      </c>
      <c r="AF22" s="30">
        <v>11</v>
      </c>
      <c r="AG22" s="19">
        <f t="shared" si="12"/>
        <v>0.02511415525114155</v>
      </c>
      <c r="AH22" s="55">
        <v>15</v>
      </c>
      <c r="AI22" s="19">
        <f t="shared" si="13"/>
        <v>0.03424657534246575</v>
      </c>
      <c r="AJ22" s="55">
        <v>7</v>
      </c>
      <c r="AK22" s="19">
        <f t="shared" si="14"/>
        <v>0.01598173515981735</v>
      </c>
      <c r="AL22" s="55">
        <v>0</v>
      </c>
      <c r="AM22" s="19">
        <f t="shared" si="15"/>
        <v>0</v>
      </c>
      <c r="AN22" s="58">
        <f t="shared" si="10"/>
        <v>438</v>
      </c>
    </row>
    <row r="23" spans="1:40" ht="15">
      <c r="A23" s="2">
        <v>465</v>
      </c>
      <c r="B23" s="23" t="s">
        <v>29</v>
      </c>
      <c r="C23" s="2">
        <v>20</v>
      </c>
      <c r="D23" s="3">
        <v>1444</v>
      </c>
      <c r="E23" s="2">
        <f t="shared" si="0"/>
        <v>1444</v>
      </c>
      <c r="F23" s="1">
        <v>53</v>
      </c>
      <c r="G23" s="26">
        <f t="shared" si="1"/>
        <v>0.036703601108033244</v>
      </c>
      <c r="H23" s="30">
        <f t="shared" si="2"/>
        <v>1444</v>
      </c>
      <c r="I23" s="33">
        <v>220</v>
      </c>
      <c r="J23" s="19">
        <f t="shared" si="3"/>
        <v>0.1523545706371191</v>
      </c>
      <c r="K23" s="30">
        <f t="shared" si="16"/>
        <v>1444</v>
      </c>
      <c r="L23" s="33">
        <v>383</v>
      </c>
      <c r="M23" s="19">
        <f t="shared" si="4"/>
        <v>0.26523545706371193</v>
      </c>
      <c r="N23" s="30">
        <f t="shared" si="17"/>
        <v>1444</v>
      </c>
      <c r="O23" s="33">
        <v>420</v>
      </c>
      <c r="P23" s="19">
        <f t="shared" si="5"/>
        <v>0.29085872576177285</v>
      </c>
      <c r="Q23" s="30">
        <f>K23</f>
        <v>1444</v>
      </c>
      <c r="R23" s="33">
        <v>475</v>
      </c>
      <c r="S23" s="19">
        <f t="shared" si="6"/>
        <v>0.32894736842105265</v>
      </c>
      <c r="T23" s="30">
        <f>N23</f>
        <v>1444</v>
      </c>
      <c r="U23" s="33">
        <v>530</v>
      </c>
      <c r="V23" s="19">
        <f t="shared" si="7"/>
        <v>0.3670360110803324</v>
      </c>
      <c r="W23" s="30">
        <f>Q23</f>
        <v>1444</v>
      </c>
      <c r="X23" s="33">
        <v>540</v>
      </c>
      <c r="Y23" s="19">
        <f t="shared" si="8"/>
        <v>0.3739612188365651</v>
      </c>
      <c r="Z23" s="16">
        <v>33</v>
      </c>
      <c r="AA23" s="30">
        <v>1444</v>
      </c>
      <c r="AB23" s="33">
        <v>549</v>
      </c>
      <c r="AC23" s="26">
        <f t="shared" si="9"/>
        <v>0.3801939058171745</v>
      </c>
      <c r="AD23" s="30">
        <v>500</v>
      </c>
      <c r="AE23" s="19">
        <f t="shared" si="11"/>
        <v>0.9107468123861566</v>
      </c>
      <c r="AF23" s="30">
        <v>26</v>
      </c>
      <c r="AG23" s="19">
        <f t="shared" si="12"/>
        <v>0.04735883424408015</v>
      </c>
      <c r="AH23" s="55">
        <v>5</v>
      </c>
      <c r="AI23" s="19">
        <f t="shared" si="13"/>
        <v>0.009107468123861567</v>
      </c>
      <c r="AJ23" s="55">
        <v>6</v>
      </c>
      <c r="AK23" s="19">
        <f t="shared" si="14"/>
        <v>0.01092896174863388</v>
      </c>
      <c r="AL23" s="55">
        <v>12</v>
      </c>
      <c r="AM23" s="19">
        <f t="shared" si="15"/>
        <v>0.02185792349726776</v>
      </c>
      <c r="AN23" s="58">
        <f t="shared" si="10"/>
        <v>549</v>
      </c>
    </row>
    <row r="24" spans="1:40" ht="15">
      <c r="A24" s="2">
        <v>466</v>
      </c>
      <c r="B24" s="23" t="s">
        <v>30</v>
      </c>
      <c r="C24" s="2">
        <v>10</v>
      </c>
      <c r="D24" s="3">
        <v>1300</v>
      </c>
      <c r="E24" s="2">
        <f t="shared" si="0"/>
        <v>1300</v>
      </c>
      <c r="F24" s="1">
        <v>60</v>
      </c>
      <c r="G24" s="26">
        <f>F24/E24</f>
        <v>0.046153846153846156</v>
      </c>
      <c r="H24" s="30">
        <v>1312</v>
      </c>
      <c r="I24" s="33">
        <v>207</v>
      </c>
      <c r="J24" s="19">
        <f t="shared" si="3"/>
        <v>0.15777439024390244</v>
      </c>
      <c r="K24" s="30">
        <v>1312</v>
      </c>
      <c r="L24" s="33">
        <v>395</v>
      </c>
      <c r="M24" s="19">
        <f t="shared" si="4"/>
        <v>0.3010670731707317</v>
      </c>
      <c r="N24" s="30">
        <v>1312</v>
      </c>
      <c r="O24" s="33">
        <v>432</v>
      </c>
      <c r="P24" s="19">
        <f t="shared" si="5"/>
        <v>0.32926829268292684</v>
      </c>
      <c r="Q24" s="30">
        <v>1312</v>
      </c>
      <c r="R24" s="33">
        <v>476</v>
      </c>
      <c r="S24" s="19">
        <f t="shared" si="6"/>
        <v>0.3628048780487805</v>
      </c>
      <c r="T24" s="30">
        <v>1313</v>
      </c>
      <c r="U24" s="33">
        <v>504</v>
      </c>
      <c r="V24" s="19">
        <f t="shared" si="7"/>
        <v>0.38385376999238385</v>
      </c>
      <c r="W24" s="30">
        <v>1313</v>
      </c>
      <c r="X24" s="33">
        <v>547</v>
      </c>
      <c r="Y24" s="19">
        <f t="shared" si="8"/>
        <v>0.4166031987814166</v>
      </c>
      <c r="Z24" s="16">
        <v>27</v>
      </c>
      <c r="AA24" s="30">
        <v>1313</v>
      </c>
      <c r="AB24" s="33">
        <v>560</v>
      </c>
      <c r="AC24" s="26">
        <f t="shared" si="9"/>
        <v>0.4265041888804265</v>
      </c>
      <c r="AD24" s="30">
        <v>499</v>
      </c>
      <c r="AE24" s="19">
        <f t="shared" si="11"/>
        <v>0.8910714285714286</v>
      </c>
      <c r="AF24" s="30">
        <v>27</v>
      </c>
      <c r="AG24" s="19">
        <f t="shared" si="12"/>
        <v>0.048214285714285716</v>
      </c>
      <c r="AH24" s="55">
        <v>10</v>
      </c>
      <c r="AI24" s="19">
        <f t="shared" si="13"/>
        <v>0.017857142857142856</v>
      </c>
      <c r="AJ24" s="55">
        <v>6</v>
      </c>
      <c r="AK24" s="19">
        <f t="shared" si="14"/>
        <v>0.010714285714285714</v>
      </c>
      <c r="AL24" s="55">
        <v>18</v>
      </c>
      <c r="AM24" s="19">
        <f t="shared" si="15"/>
        <v>0.03214285714285714</v>
      </c>
      <c r="AN24" s="58">
        <f t="shared" si="10"/>
        <v>560</v>
      </c>
    </row>
    <row r="25" spans="1:40" ht="15">
      <c r="A25" s="2">
        <v>467</v>
      </c>
      <c r="B25" s="23" t="s">
        <v>31</v>
      </c>
      <c r="C25" s="2">
        <v>9</v>
      </c>
      <c r="D25" s="3">
        <v>1374</v>
      </c>
      <c r="E25" s="2">
        <f t="shared" si="0"/>
        <v>1374</v>
      </c>
      <c r="F25" s="1">
        <v>45</v>
      </c>
      <c r="G25" s="26">
        <f t="shared" si="1"/>
        <v>0.03275109170305677</v>
      </c>
      <c r="H25" s="30">
        <f t="shared" si="2"/>
        <v>1374</v>
      </c>
      <c r="I25" s="33">
        <v>176</v>
      </c>
      <c r="J25" s="19">
        <f t="shared" si="3"/>
        <v>0.12809315866084425</v>
      </c>
      <c r="K25" s="30">
        <f>H25</f>
        <v>1374</v>
      </c>
      <c r="L25" s="33">
        <v>310</v>
      </c>
      <c r="M25" s="19">
        <f t="shared" si="4"/>
        <v>0.22561863173216884</v>
      </c>
      <c r="N25" s="30">
        <f>K25</f>
        <v>1374</v>
      </c>
      <c r="O25" s="33">
        <v>339</v>
      </c>
      <c r="P25" s="19">
        <f t="shared" si="5"/>
        <v>0.24672489082969432</v>
      </c>
      <c r="Q25" s="30">
        <f>K25</f>
        <v>1374</v>
      </c>
      <c r="R25" s="33">
        <v>420</v>
      </c>
      <c r="S25" s="19">
        <f t="shared" si="6"/>
        <v>0.3056768558951965</v>
      </c>
      <c r="T25" s="30">
        <f>N25</f>
        <v>1374</v>
      </c>
      <c r="U25" s="33">
        <v>470</v>
      </c>
      <c r="V25" s="19">
        <f t="shared" si="7"/>
        <v>0.3420669577874818</v>
      </c>
      <c r="W25" s="30">
        <f>Q25</f>
        <v>1374</v>
      </c>
      <c r="X25" s="33">
        <v>470</v>
      </c>
      <c r="Y25" s="19">
        <f t="shared" si="8"/>
        <v>0.3420669577874818</v>
      </c>
      <c r="Z25" s="16">
        <v>34</v>
      </c>
      <c r="AA25" s="30">
        <v>1374</v>
      </c>
      <c r="AB25" s="33">
        <v>481</v>
      </c>
      <c r="AC25" s="26">
        <f t="shared" si="9"/>
        <v>0.3500727802037846</v>
      </c>
      <c r="AD25" s="30">
        <v>434</v>
      </c>
      <c r="AE25" s="19">
        <f t="shared" si="11"/>
        <v>0.9022869022869023</v>
      </c>
      <c r="AF25" s="30">
        <v>17</v>
      </c>
      <c r="AG25" s="19">
        <f t="shared" si="12"/>
        <v>0.035343035343035345</v>
      </c>
      <c r="AH25" s="55">
        <v>9</v>
      </c>
      <c r="AI25" s="19">
        <f t="shared" si="13"/>
        <v>0.018711018711018712</v>
      </c>
      <c r="AJ25" s="55">
        <v>10</v>
      </c>
      <c r="AK25" s="19">
        <f t="shared" si="14"/>
        <v>0.02079002079002079</v>
      </c>
      <c r="AL25" s="55">
        <v>11</v>
      </c>
      <c r="AM25" s="19">
        <f t="shared" si="15"/>
        <v>0.02286902286902287</v>
      </c>
      <c r="AN25" s="58">
        <f t="shared" si="10"/>
        <v>481</v>
      </c>
    </row>
    <row r="26" spans="1:40" ht="15">
      <c r="A26" s="2">
        <v>468</v>
      </c>
      <c r="B26" s="23" t="s">
        <v>32</v>
      </c>
      <c r="C26" s="2">
        <v>5</v>
      </c>
      <c r="D26" s="3">
        <v>831</v>
      </c>
      <c r="E26" s="2">
        <v>830</v>
      </c>
      <c r="F26" s="1">
        <v>22</v>
      </c>
      <c r="G26" s="26">
        <f t="shared" si="1"/>
        <v>0.02650602409638554</v>
      </c>
      <c r="H26" s="30">
        <f t="shared" si="2"/>
        <v>830</v>
      </c>
      <c r="I26" s="33">
        <v>78</v>
      </c>
      <c r="J26" s="19">
        <f t="shared" si="3"/>
        <v>0.09397590361445783</v>
      </c>
      <c r="K26" s="30">
        <f>H26</f>
        <v>830</v>
      </c>
      <c r="L26" s="33">
        <v>153</v>
      </c>
      <c r="M26" s="19">
        <f t="shared" si="4"/>
        <v>0.18433734939759036</v>
      </c>
      <c r="N26" s="30">
        <f>K26</f>
        <v>830</v>
      </c>
      <c r="O26" s="33">
        <v>181</v>
      </c>
      <c r="P26" s="19">
        <f t="shared" si="5"/>
        <v>0.21807228915662652</v>
      </c>
      <c r="Q26" s="30">
        <f>K26</f>
        <v>830</v>
      </c>
      <c r="R26" s="33">
        <v>206</v>
      </c>
      <c r="S26" s="19">
        <f t="shared" si="6"/>
        <v>0.24819277108433735</v>
      </c>
      <c r="T26" s="30">
        <f>N26</f>
        <v>830</v>
      </c>
      <c r="U26" s="33">
        <v>255</v>
      </c>
      <c r="V26" s="19">
        <f t="shared" si="7"/>
        <v>0.3072289156626506</v>
      </c>
      <c r="W26" s="30">
        <f>Q26</f>
        <v>830</v>
      </c>
      <c r="X26" s="33">
        <v>255</v>
      </c>
      <c r="Y26" s="19">
        <f t="shared" si="8"/>
        <v>0.3072289156626506</v>
      </c>
      <c r="Z26" s="16">
        <v>28</v>
      </c>
      <c r="AA26" s="30">
        <v>830</v>
      </c>
      <c r="AB26" s="33">
        <v>259</v>
      </c>
      <c r="AC26" s="26">
        <f t="shared" si="9"/>
        <v>0.31204819277108437</v>
      </c>
      <c r="AD26" s="30">
        <v>230</v>
      </c>
      <c r="AE26" s="19">
        <f t="shared" si="11"/>
        <v>0.888030888030888</v>
      </c>
      <c r="AF26" s="30">
        <v>17</v>
      </c>
      <c r="AG26" s="19">
        <f t="shared" si="12"/>
        <v>0.06563706563706563</v>
      </c>
      <c r="AH26" s="55">
        <v>4</v>
      </c>
      <c r="AI26" s="19">
        <f t="shared" si="13"/>
        <v>0.015444015444015444</v>
      </c>
      <c r="AJ26" s="55">
        <v>2</v>
      </c>
      <c r="AK26" s="19">
        <f t="shared" si="14"/>
        <v>0.007722007722007722</v>
      </c>
      <c r="AL26" s="55">
        <v>6</v>
      </c>
      <c r="AM26" s="19">
        <f t="shared" si="15"/>
        <v>0.023166023166023165</v>
      </c>
      <c r="AN26" s="58">
        <f t="shared" si="10"/>
        <v>259</v>
      </c>
    </row>
    <row r="27" spans="1:40" ht="15">
      <c r="A27" s="2">
        <v>469</v>
      </c>
      <c r="B27" s="23" t="s">
        <v>33</v>
      </c>
      <c r="C27" s="2">
        <v>3</v>
      </c>
      <c r="D27" s="3">
        <v>1741</v>
      </c>
      <c r="E27" s="2">
        <v>1742</v>
      </c>
      <c r="F27" s="1">
        <v>39</v>
      </c>
      <c r="G27" s="26">
        <f t="shared" si="1"/>
        <v>0.022388059701492536</v>
      </c>
      <c r="H27" s="30">
        <v>1745</v>
      </c>
      <c r="I27" s="33">
        <v>217</v>
      </c>
      <c r="J27" s="19">
        <f t="shared" si="3"/>
        <v>0.12435530085959885</v>
      </c>
      <c r="K27" s="30">
        <v>1745</v>
      </c>
      <c r="L27" s="33">
        <v>373</v>
      </c>
      <c r="M27" s="19">
        <f t="shared" si="4"/>
        <v>0.21375358166189112</v>
      </c>
      <c r="N27" s="30">
        <v>1745</v>
      </c>
      <c r="O27" s="33">
        <v>399</v>
      </c>
      <c r="P27" s="19">
        <f t="shared" si="5"/>
        <v>0.22865329512893984</v>
      </c>
      <c r="Q27" s="30">
        <v>1745</v>
      </c>
      <c r="R27" s="33">
        <v>459</v>
      </c>
      <c r="S27" s="19">
        <f t="shared" si="6"/>
        <v>0.2630372492836676</v>
      </c>
      <c r="T27" s="30">
        <v>1746</v>
      </c>
      <c r="U27" s="33">
        <v>475</v>
      </c>
      <c r="V27" s="19">
        <f t="shared" si="7"/>
        <v>0.2720504009163803</v>
      </c>
      <c r="W27" s="30">
        <v>1746</v>
      </c>
      <c r="X27" s="33">
        <v>486</v>
      </c>
      <c r="Y27" s="19">
        <f t="shared" si="8"/>
        <v>0.27835051546391754</v>
      </c>
      <c r="Z27" s="16">
        <v>21</v>
      </c>
      <c r="AA27" s="30">
        <v>1746</v>
      </c>
      <c r="AB27" s="33">
        <v>503</v>
      </c>
      <c r="AC27" s="26">
        <f t="shared" si="9"/>
        <v>0.2880870561282932</v>
      </c>
      <c r="AD27" s="30">
        <v>421</v>
      </c>
      <c r="AE27" s="19">
        <f t="shared" si="11"/>
        <v>0.8369781312127237</v>
      </c>
      <c r="AF27" s="30">
        <v>36</v>
      </c>
      <c r="AG27" s="19">
        <f t="shared" si="12"/>
        <v>0.07157057654075547</v>
      </c>
      <c r="AH27" s="55">
        <v>25</v>
      </c>
      <c r="AI27" s="19">
        <f t="shared" si="13"/>
        <v>0.04970178926441352</v>
      </c>
      <c r="AJ27" s="55">
        <v>9</v>
      </c>
      <c r="AK27" s="19">
        <f t="shared" si="14"/>
        <v>0.017892644135188866</v>
      </c>
      <c r="AL27" s="55">
        <v>12</v>
      </c>
      <c r="AM27" s="19">
        <f t="shared" si="15"/>
        <v>0.02385685884691849</v>
      </c>
      <c r="AN27" s="58">
        <f t="shared" si="10"/>
        <v>503</v>
      </c>
    </row>
    <row r="28" spans="1:40" ht="15">
      <c r="A28" s="2">
        <v>470</v>
      </c>
      <c r="B28" s="23" t="s">
        <v>34</v>
      </c>
      <c r="C28" s="2">
        <v>13</v>
      </c>
      <c r="D28" s="3">
        <v>2399</v>
      </c>
      <c r="E28" s="2">
        <f t="shared" si="0"/>
        <v>2399</v>
      </c>
      <c r="F28" s="1">
        <v>66</v>
      </c>
      <c r="G28" s="26">
        <f t="shared" si="1"/>
        <v>0.02751146310962901</v>
      </c>
      <c r="H28" s="30">
        <v>2400</v>
      </c>
      <c r="I28" s="33">
        <v>268</v>
      </c>
      <c r="J28" s="19">
        <f t="shared" si="3"/>
        <v>0.11166666666666666</v>
      </c>
      <c r="K28" s="30">
        <v>2402</v>
      </c>
      <c r="L28" s="33">
        <v>554</v>
      </c>
      <c r="M28" s="19">
        <f t="shared" si="4"/>
        <v>0.23064113238967526</v>
      </c>
      <c r="N28" s="30">
        <v>2402</v>
      </c>
      <c r="O28" s="33">
        <v>608</v>
      </c>
      <c r="P28" s="19">
        <f t="shared" si="5"/>
        <v>0.2531223980016653</v>
      </c>
      <c r="Q28" s="30">
        <v>2403</v>
      </c>
      <c r="R28" s="33">
        <v>637</v>
      </c>
      <c r="S28" s="19">
        <f t="shared" si="6"/>
        <v>0.26508531002913027</v>
      </c>
      <c r="T28" s="30">
        <v>2403</v>
      </c>
      <c r="U28" s="33">
        <v>721</v>
      </c>
      <c r="V28" s="19">
        <f t="shared" si="7"/>
        <v>0.3000416146483562</v>
      </c>
      <c r="W28" s="30">
        <v>2403</v>
      </c>
      <c r="X28" s="33">
        <v>738</v>
      </c>
      <c r="Y28" s="19">
        <f t="shared" si="8"/>
        <v>0.30711610486891383</v>
      </c>
      <c r="Z28" s="16">
        <v>17</v>
      </c>
      <c r="AA28" s="30">
        <v>2403</v>
      </c>
      <c r="AB28" s="33">
        <v>750</v>
      </c>
      <c r="AC28" s="26">
        <f t="shared" si="9"/>
        <v>0.3121098626716604</v>
      </c>
      <c r="AD28" s="30">
        <v>656</v>
      </c>
      <c r="AE28" s="19">
        <f t="shared" si="11"/>
        <v>0.8746666666666667</v>
      </c>
      <c r="AF28" s="30">
        <v>35</v>
      </c>
      <c r="AG28" s="19">
        <f t="shared" si="12"/>
        <v>0.04666666666666667</v>
      </c>
      <c r="AH28" s="55">
        <v>30</v>
      </c>
      <c r="AI28" s="19">
        <f t="shared" si="13"/>
        <v>0.04</v>
      </c>
      <c r="AJ28" s="55">
        <v>19</v>
      </c>
      <c r="AK28" s="19">
        <f t="shared" si="14"/>
        <v>0.025333333333333333</v>
      </c>
      <c r="AL28" s="55">
        <v>10</v>
      </c>
      <c r="AM28" s="19">
        <f t="shared" si="15"/>
        <v>0.013333333333333334</v>
      </c>
      <c r="AN28" s="58">
        <f t="shared" si="10"/>
        <v>750</v>
      </c>
    </row>
    <row r="29" spans="1:40" ht="15">
      <c r="A29" s="2">
        <v>471</v>
      </c>
      <c r="B29" s="23" t="s">
        <v>35</v>
      </c>
      <c r="C29" s="2">
        <v>3</v>
      </c>
      <c r="D29" s="3">
        <v>636</v>
      </c>
      <c r="E29" s="2">
        <f t="shared" si="0"/>
        <v>636</v>
      </c>
      <c r="F29" s="1">
        <v>14</v>
      </c>
      <c r="G29" s="26">
        <f t="shared" si="1"/>
        <v>0.0220125786163522</v>
      </c>
      <c r="H29" s="30">
        <f t="shared" si="2"/>
        <v>636</v>
      </c>
      <c r="I29" s="33">
        <v>56</v>
      </c>
      <c r="J29" s="19">
        <f t="shared" si="3"/>
        <v>0.0880503144654088</v>
      </c>
      <c r="K29" s="30">
        <f>H29</f>
        <v>636</v>
      </c>
      <c r="L29" s="33">
        <v>114</v>
      </c>
      <c r="M29" s="19">
        <f t="shared" si="4"/>
        <v>0.1792452830188679</v>
      </c>
      <c r="N29" s="30">
        <f>K29</f>
        <v>636</v>
      </c>
      <c r="O29" s="33">
        <v>118</v>
      </c>
      <c r="P29" s="19">
        <f t="shared" si="5"/>
        <v>0.18553459119496854</v>
      </c>
      <c r="Q29" s="30">
        <f>K29</f>
        <v>636</v>
      </c>
      <c r="R29" s="33">
        <v>133</v>
      </c>
      <c r="S29" s="19">
        <f t="shared" si="6"/>
        <v>0.20911949685534592</v>
      </c>
      <c r="T29" s="30">
        <f>N29</f>
        <v>636</v>
      </c>
      <c r="U29" s="33">
        <v>146</v>
      </c>
      <c r="V29" s="19">
        <f t="shared" si="7"/>
        <v>0.22955974842767296</v>
      </c>
      <c r="W29" s="30">
        <f>Q29</f>
        <v>636</v>
      </c>
      <c r="X29" s="33">
        <v>151</v>
      </c>
      <c r="Y29" s="19">
        <f t="shared" si="8"/>
        <v>0.23742138364779874</v>
      </c>
      <c r="Z29" s="16">
        <v>1</v>
      </c>
      <c r="AA29" s="30">
        <v>636</v>
      </c>
      <c r="AB29" s="33">
        <v>155</v>
      </c>
      <c r="AC29" s="26">
        <f t="shared" si="9"/>
        <v>0.24371069182389937</v>
      </c>
      <c r="AD29" s="30">
        <v>120</v>
      </c>
      <c r="AE29" s="19">
        <f t="shared" si="11"/>
        <v>0.7741935483870968</v>
      </c>
      <c r="AF29" s="30">
        <v>12</v>
      </c>
      <c r="AG29" s="19">
        <f t="shared" si="12"/>
        <v>0.07741935483870968</v>
      </c>
      <c r="AH29" s="55">
        <v>8</v>
      </c>
      <c r="AI29" s="19">
        <f t="shared" si="13"/>
        <v>0.05161290322580645</v>
      </c>
      <c r="AJ29" s="55">
        <v>11</v>
      </c>
      <c r="AK29" s="19">
        <f t="shared" si="14"/>
        <v>0.07096774193548387</v>
      </c>
      <c r="AL29" s="55">
        <v>4</v>
      </c>
      <c r="AM29" s="19">
        <f t="shared" si="15"/>
        <v>0.025806451612903226</v>
      </c>
      <c r="AN29" s="58">
        <f t="shared" si="10"/>
        <v>155</v>
      </c>
    </row>
    <row r="30" spans="1:40" ht="15">
      <c r="A30" s="2">
        <v>472</v>
      </c>
      <c r="B30" s="23" t="s">
        <v>36</v>
      </c>
      <c r="C30" s="2">
        <v>15</v>
      </c>
      <c r="D30" s="3">
        <v>2575</v>
      </c>
      <c r="E30" s="2">
        <f t="shared" si="0"/>
        <v>2575</v>
      </c>
      <c r="F30" s="1">
        <v>43</v>
      </c>
      <c r="G30" s="26">
        <f t="shared" si="1"/>
        <v>0.016699029126213592</v>
      </c>
      <c r="H30" s="30">
        <f t="shared" si="2"/>
        <v>2575</v>
      </c>
      <c r="I30" s="33">
        <v>268</v>
      </c>
      <c r="J30" s="19">
        <f t="shared" si="3"/>
        <v>0.10407766990291262</v>
      </c>
      <c r="K30" s="30">
        <f>H30</f>
        <v>2575</v>
      </c>
      <c r="L30" s="33">
        <v>548</v>
      </c>
      <c r="M30" s="19">
        <f t="shared" si="4"/>
        <v>0.21281553398058253</v>
      </c>
      <c r="N30" s="30">
        <v>2578</v>
      </c>
      <c r="O30" s="33">
        <v>609</v>
      </c>
      <c r="P30" s="19">
        <f t="shared" si="5"/>
        <v>0.23622963537626065</v>
      </c>
      <c r="Q30" s="30">
        <v>2578</v>
      </c>
      <c r="R30" s="33">
        <v>681</v>
      </c>
      <c r="S30" s="19">
        <f t="shared" si="6"/>
        <v>0.26415826221877425</v>
      </c>
      <c r="T30" s="30">
        <v>2578</v>
      </c>
      <c r="U30" s="33">
        <v>738</v>
      </c>
      <c r="V30" s="19">
        <f t="shared" si="7"/>
        <v>0.28626842513576417</v>
      </c>
      <c r="W30" s="30">
        <v>2578</v>
      </c>
      <c r="X30" s="33">
        <v>747</v>
      </c>
      <c r="Y30" s="19">
        <f t="shared" si="8"/>
        <v>0.2897595034910784</v>
      </c>
      <c r="Z30" s="16">
        <v>5</v>
      </c>
      <c r="AA30" s="30">
        <v>2578</v>
      </c>
      <c r="AB30" s="33">
        <v>781</v>
      </c>
      <c r="AC30" s="26">
        <f t="shared" si="9"/>
        <v>0.3029480217222653</v>
      </c>
      <c r="AD30" s="30">
        <v>665</v>
      </c>
      <c r="AE30" s="19">
        <f t="shared" si="11"/>
        <v>0.8514724711907811</v>
      </c>
      <c r="AF30" s="30">
        <v>52</v>
      </c>
      <c r="AG30" s="19">
        <f t="shared" si="12"/>
        <v>0.06658130601792574</v>
      </c>
      <c r="AH30" s="55">
        <v>37</v>
      </c>
      <c r="AI30" s="19">
        <f t="shared" si="13"/>
        <v>0.04737516005121639</v>
      </c>
      <c r="AJ30" s="55">
        <v>15</v>
      </c>
      <c r="AK30" s="19">
        <f t="shared" si="14"/>
        <v>0.019206145966709345</v>
      </c>
      <c r="AL30" s="55">
        <v>12</v>
      </c>
      <c r="AM30" s="19">
        <f t="shared" si="15"/>
        <v>0.015364916773367477</v>
      </c>
      <c r="AN30" s="58">
        <f t="shared" si="10"/>
        <v>781</v>
      </c>
    </row>
    <row r="31" spans="1:40" ht="15">
      <c r="A31" s="2">
        <v>473</v>
      </c>
      <c r="B31" s="23" t="s">
        <v>37</v>
      </c>
      <c r="C31" s="2">
        <v>4</v>
      </c>
      <c r="D31" s="3">
        <v>915</v>
      </c>
      <c r="E31" s="2">
        <f t="shared" si="0"/>
        <v>915</v>
      </c>
      <c r="F31" s="1">
        <v>22</v>
      </c>
      <c r="G31" s="26">
        <f t="shared" si="1"/>
        <v>0.024043715846994537</v>
      </c>
      <c r="H31" s="30">
        <v>918</v>
      </c>
      <c r="I31" s="33">
        <v>83</v>
      </c>
      <c r="J31" s="19">
        <f t="shared" si="3"/>
        <v>0.09041394335511982</v>
      </c>
      <c r="K31" s="30">
        <v>918</v>
      </c>
      <c r="L31" s="33">
        <v>157</v>
      </c>
      <c r="M31" s="19">
        <f t="shared" si="4"/>
        <v>0.1710239651416122</v>
      </c>
      <c r="N31" s="30">
        <v>918</v>
      </c>
      <c r="O31" s="33">
        <v>178</v>
      </c>
      <c r="P31" s="19">
        <f t="shared" si="5"/>
        <v>0.19389978213507625</v>
      </c>
      <c r="Q31" s="30">
        <v>918</v>
      </c>
      <c r="R31" s="33">
        <v>219</v>
      </c>
      <c r="S31" s="19">
        <f t="shared" si="6"/>
        <v>0.238562091503268</v>
      </c>
      <c r="T31" s="30">
        <v>918</v>
      </c>
      <c r="U31" s="33">
        <v>231</v>
      </c>
      <c r="V31" s="19">
        <f t="shared" si="7"/>
        <v>0.25163398692810457</v>
      </c>
      <c r="W31" s="30">
        <v>918</v>
      </c>
      <c r="X31" s="33">
        <v>242</v>
      </c>
      <c r="Y31" s="19">
        <f t="shared" si="8"/>
        <v>0.2636165577342048</v>
      </c>
      <c r="Z31" s="16">
        <v>34</v>
      </c>
      <c r="AA31" s="30">
        <v>918</v>
      </c>
      <c r="AB31" s="33">
        <v>246</v>
      </c>
      <c r="AC31" s="26">
        <f t="shared" si="9"/>
        <v>0.2679738562091503</v>
      </c>
      <c r="AD31" s="30">
        <v>217</v>
      </c>
      <c r="AE31" s="19">
        <f t="shared" si="11"/>
        <v>0.8821138211382114</v>
      </c>
      <c r="AF31" s="30">
        <v>12</v>
      </c>
      <c r="AG31" s="19">
        <f t="shared" si="12"/>
        <v>0.04878048780487805</v>
      </c>
      <c r="AH31" s="55">
        <v>9</v>
      </c>
      <c r="AI31" s="19">
        <f t="shared" si="13"/>
        <v>0.036585365853658534</v>
      </c>
      <c r="AJ31" s="55">
        <v>1</v>
      </c>
      <c r="AK31" s="19">
        <f t="shared" si="14"/>
        <v>0.0040650406504065045</v>
      </c>
      <c r="AL31" s="55">
        <v>7</v>
      </c>
      <c r="AM31" s="19">
        <f t="shared" si="15"/>
        <v>0.028455284552845527</v>
      </c>
      <c r="AN31" s="58">
        <f t="shared" si="10"/>
        <v>246</v>
      </c>
    </row>
    <row r="32" spans="1:40" ht="15">
      <c r="A32" s="2">
        <v>2230</v>
      </c>
      <c r="B32" s="23" t="s">
        <v>38</v>
      </c>
      <c r="C32" s="2">
        <v>14</v>
      </c>
      <c r="D32" s="3">
        <v>725</v>
      </c>
      <c r="E32" s="2">
        <f t="shared" si="0"/>
        <v>725</v>
      </c>
      <c r="F32" s="1">
        <v>58</v>
      </c>
      <c r="G32" s="26">
        <f t="shared" si="1"/>
        <v>0.08</v>
      </c>
      <c r="H32" s="30">
        <v>828</v>
      </c>
      <c r="I32" s="33">
        <v>434</v>
      </c>
      <c r="J32" s="19">
        <f t="shared" si="3"/>
        <v>0.5241545893719807</v>
      </c>
      <c r="K32" s="30">
        <v>828</v>
      </c>
      <c r="L32" s="33">
        <v>582</v>
      </c>
      <c r="M32" s="19">
        <f t="shared" si="4"/>
        <v>0.7028985507246377</v>
      </c>
      <c r="N32" s="30">
        <v>867</v>
      </c>
      <c r="O32" s="33">
        <v>595</v>
      </c>
      <c r="P32" s="19">
        <f t="shared" si="5"/>
        <v>0.6862745098039216</v>
      </c>
      <c r="Q32" s="30">
        <v>898</v>
      </c>
      <c r="R32" s="33">
        <v>623</v>
      </c>
      <c r="S32" s="19">
        <f t="shared" si="6"/>
        <v>0.6937639198218263</v>
      </c>
      <c r="T32" s="30">
        <v>906</v>
      </c>
      <c r="U32" s="33">
        <v>670</v>
      </c>
      <c r="V32" s="19">
        <f t="shared" si="7"/>
        <v>0.739514348785872</v>
      </c>
      <c r="W32" s="30">
        <v>912</v>
      </c>
      <c r="X32" s="33">
        <v>682</v>
      </c>
      <c r="Y32" s="19">
        <f t="shared" si="8"/>
        <v>0.7478070175438597</v>
      </c>
      <c r="Z32" s="16">
        <v>0</v>
      </c>
      <c r="AA32" s="30">
        <v>921</v>
      </c>
      <c r="AB32" s="33">
        <v>808</v>
      </c>
      <c r="AC32" s="26">
        <f t="shared" si="9"/>
        <v>0.8773072747014115</v>
      </c>
      <c r="AD32" s="30">
        <v>634</v>
      </c>
      <c r="AE32" s="19">
        <f t="shared" si="11"/>
        <v>0.7846534653465347</v>
      </c>
      <c r="AF32" s="30">
        <v>45</v>
      </c>
      <c r="AG32" s="19">
        <f t="shared" si="12"/>
        <v>0.055693069306930694</v>
      </c>
      <c r="AH32" s="55">
        <v>65</v>
      </c>
      <c r="AI32" s="19">
        <f t="shared" si="13"/>
        <v>0.08044554455445545</v>
      </c>
      <c r="AJ32" s="55">
        <v>53</v>
      </c>
      <c r="AK32" s="19">
        <f t="shared" si="14"/>
        <v>0.0655940594059406</v>
      </c>
      <c r="AL32" s="55">
        <v>11</v>
      </c>
      <c r="AM32" s="19">
        <f t="shared" si="15"/>
        <v>0.013613861386138614</v>
      </c>
      <c r="AN32" s="58">
        <f t="shared" si="10"/>
        <v>808</v>
      </c>
    </row>
    <row r="33" spans="1:40" ht="15">
      <c r="A33" s="2">
        <v>2298</v>
      </c>
      <c r="B33" s="23" t="s">
        <v>39</v>
      </c>
      <c r="C33" s="2">
        <v>6</v>
      </c>
      <c r="D33" s="3">
        <v>849</v>
      </c>
      <c r="E33" s="2">
        <f t="shared" si="0"/>
        <v>849</v>
      </c>
      <c r="F33" s="1">
        <v>13</v>
      </c>
      <c r="G33" s="26">
        <f t="shared" si="1"/>
        <v>0.015312131919905771</v>
      </c>
      <c r="H33" s="30">
        <v>850</v>
      </c>
      <c r="I33" s="33">
        <v>58</v>
      </c>
      <c r="J33" s="19">
        <f t="shared" si="3"/>
        <v>0.06823529411764706</v>
      </c>
      <c r="K33" s="30">
        <v>852</v>
      </c>
      <c r="L33" s="33">
        <v>135</v>
      </c>
      <c r="M33" s="19">
        <f t="shared" si="4"/>
        <v>0.15845070422535212</v>
      </c>
      <c r="N33" s="30">
        <v>850</v>
      </c>
      <c r="O33" s="33">
        <v>135</v>
      </c>
      <c r="P33" s="19">
        <f t="shared" si="5"/>
        <v>0.1588235294117647</v>
      </c>
      <c r="Q33" s="30">
        <v>852</v>
      </c>
      <c r="R33" s="33">
        <v>182</v>
      </c>
      <c r="S33" s="19">
        <f t="shared" si="6"/>
        <v>0.2136150234741784</v>
      </c>
      <c r="T33" s="30">
        <v>852</v>
      </c>
      <c r="U33" s="33">
        <v>201</v>
      </c>
      <c r="V33" s="19">
        <f t="shared" si="7"/>
        <v>0.23591549295774647</v>
      </c>
      <c r="W33" s="30">
        <v>852</v>
      </c>
      <c r="X33" s="33">
        <v>229</v>
      </c>
      <c r="Y33" s="19">
        <f t="shared" si="8"/>
        <v>0.2687793427230047</v>
      </c>
      <c r="Z33" s="16">
        <v>40</v>
      </c>
      <c r="AA33" s="30">
        <v>852</v>
      </c>
      <c r="AB33" s="33">
        <v>240</v>
      </c>
      <c r="AC33" s="26">
        <f t="shared" si="9"/>
        <v>0.28169014084507044</v>
      </c>
      <c r="AD33" s="30">
        <v>215</v>
      </c>
      <c r="AE33" s="19">
        <f t="shared" si="11"/>
        <v>0.8958333333333334</v>
      </c>
      <c r="AF33" s="30">
        <v>10</v>
      </c>
      <c r="AG33" s="19">
        <f t="shared" si="12"/>
        <v>0.041666666666666664</v>
      </c>
      <c r="AH33" s="55">
        <v>3</v>
      </c>
      <c r="AI33" s="19">
        <f t="shared" si="13"/>
        <v>0.0125</v>
      </c>
      <c r="AJ33" s="55">
        <v>9</v>
      </c>
      <c r="AK33" s="19">
        <f t="shared" si="14"/>
        <v>0.0375</v>
      </c>
      <c r="AL33" s="55">
        <v>3</v>
      </c>
      <c r="AM33" s="19">
        <f t="shared" si="15"/>
        <v>0.0125</v>
      </c>
      <c r="AN33" s="58">
        <f t="shared" si="10"/>
        <v>240</v>
      </c>
    </row>
    <row r="34" spans="1:40" ht="15.75" thickBot="1">
      <c r="A34" s="10">
        <v>2299</v>
      </c>
      <c r="B34" s="24" t="s">
        <v>40</v>
      </c>
      <c r="C34" s="10">
        <v>0</v>
      </c>
      <c r="D34" s="12">
        <v>239</v>
      </c>
      <c r="E34" s="10">
        <f>D34</f>
        <v>239</v>
      </c>
      <c r="F34" s="11">
        <v>5</v>
      </c>
      <c r="G34" s="27">
        <f>F34/E34</f>
        <v>0.02092050209205021</v>
      </c>
      <c r="H34" s="31">
        <f>E34</f>
        <v>239</v>
      </c>
      <c r="I34" s="34">
        <v>16</v>
      </c>
      <c r="J34" s="28">
        <f>I34/H34</f>
        <v>0.06694560669456066</v>
      </c>
      <c r="K34" s="31">
        <f>H34</f>
        <v>239</v>
      </c>
      <c r="L34" s="34">
        <v>40</v>
      </c>
      <c r="M34" s="28">
        <f>L34/K34</f>
        <v>0.16736401673640167</v>
      </c>
      <c r="N34" s="31">
        <f>K34</f>
        <v>239</v>
      </c>
      <c r="O34" s="34">
        <v>59</v>
      </c>
      <c r="P34" s="28">
        <f>O34/N34</f>
        <v>0.24686192468619247</v>
      </c>
      <c r="Q34" s="31">
        <f>K34</f>
        <v>239</v>
      </c>
      <c r="R34" s="34">
        <v>59</v>
      </c>
      <c r="S34" s="28">
        <f>R34/Q34</f>
        <v>0.24686192468619247</v>
      </c>
      <c r="T34" s="31">
        <f>N34</f>
        <v>239</v>
      </c>
      <c r="U34" s="34">
        <v>62</v>
      </c>
      <c r="V34" s="28">
        <f>U34/T34</f>
        <v>0.2594142259414226</v>
      </c>
      <c r="W34" s="31">
        <f>Q34</f>
        <v>239</v>
      </c>
      <c r="X34" s="34">
        <v>66</v>
      </c>
      <c r="Y34" s="28">
        <f>X34/W34</f>
        <v>0.27615062761506276</v>
      </c>
      <c r="Z34" s="17">
        <v>11</v>
      </c>
      <c r="AA34" s="31">
        <v>239</v>
      </c>
      <c r="AB34" s="34">
        <v>67</v>
      </c>
      <c r="AC34" s="46">
        <f>AB34/AA34</f>
        <v>0.2803347280334728</v>
      </c>
      <c r="AD34" s="52">
        <v>61</v>
      </c>
      <c r="AE34" s="20">
        <f t="shared" si="11"/>
        <v>0.9104477611940298</v>
      </c>
      <c r="AF34" s="52">
        <v>3</v>
      </c>
      <c r="AG34" s="20">
        <f t="shared" si="12"/>
        <v>0.04477611940298507</v>
      </c>
      <c r="AH34" s="56">
        <v>3</v>
      </c>
      <c r="AI34" s="20">
        <f t="shared" si="13"/>
        <v>0.04477611940298507</v>
      </c>
      <c r="AJ34" s="56">
        <v>0</v>
      </c>
      <c r="AK34" s="20">
        <f t="shared" si="14"/>
        <v>0</v>
      </c>
      <c r="AL34" s="56">
        <v>0</v>
      </c>
      <c r="AM34" s="20">
        <f t="shared" si="15"/>
        <v>0</v>
      </c>
      <c r="AN34" s="58">
        <f t="shared" si="10"/>
        <v>67</v>
      </c>
    </row>
    <row r="35" spans="1:40" ht="15.75" thickBot="1">
      <c r="A35" s="7" t="s">
        <v>3</v>
      </c>
      <c r="B35" s="13"/>
      <c r="C35" s="7">
        <f>SUM(C4:C34)</f>
        <v>206</v>
      </c>
      <c r="D35" s="9">
        <f>SUM(D4:D34)</f>
        <v>33102</v>
      </c>
      <c r="E35" s="7">
        <f>SUM(E4:E34)</f>
        <v>33102</v>
      </c>
      <c r="F35" s="8">
        <f>SUM(F4:F34)</f>
        <v>1037</v>
      </c>
      <c r="G35" s="21">
        <f>F35/E35</f>
        <v>0.03132741224095221</v>
      </c>
      <c r="H35" s="7">
        <f>SUM(H4:H34)</f>
        <v>33231</v>
      </c>
      <c r="I35" s="8">
        <f>SUM(I4:I34)</f>
        <v>4357</v>
      </c>
      <c r="J35" s="21">
        <f>I35/H35</f>
        <v>0.13111251542234661</v>
      </c>
      <c r="K35" s="7">
        <f>SUM(K4:K34)</f>
        <v>33243</v>
      </c>
      <c r="L35" s="8">
        <f>SUM(L4:L34)</f>
        <v>8279</v>
      </c>
      <c r="M35" s="21">
        <f>L35/K35</f>
        <v>0.2490449117107361</v>
      </c>
      <c r="N35" s="7">
        <f>SUM(N4:N34)</f>
        <v>33284</v>
      </c>
      <c r="O35" s="8">
        <f>SUM(O4:O34)</f>
        <v>9180</v>
      </c>
      <c r="P35" s="21">
        <f>O35/N35</f>
        <v>0.2758081961302728</v>
      </c>
      <c r="Q35" s="7">
        <f>SUM(Q4:Q34)</f>
        <v>33393</v>
      </c>
      <c r="R35" s="8">
        <f>SUM(R4:R34)</f>
        <v>10293</v>
      </c>
      <c r="S35" s="21">
        <f>R35/Q35</f>
        <v>0.3082382535261881</v>
      </c>
      <c r="T35" s="7">
        <f>SUM(T4:T34)</f>
        <v>33414</v>
      </c>
      <c r="U35" s="8">
        <f>SUM(U4:U34)</f>
        <v>11248</v>
      </c>
      <c r="V35" s="21">
        <f>U35/T35</f>
        <v>0.336625366612797</v>
      </c>
      <c r="W35" s="7">
        <f>SUM(W4:W34)</f>
        <v>33431</v>
      </c>
      <c r="X35" s="8">
        <f>SUM(X4:X34)</f>
        <v>11617</v>
      </c>
      <c r="Y35" s="21">
        <f>X35/W35</f>
        <v>0.34749184888277346</v>
      </c>
      <c r="Z35" s="7">
        <f>SUM(Z4:Z34)</f>
        <v>707</v>
      </c>
      <c r="AA35" s="7">
        <f>SUM(AA4:AA34)</f>
        <v>33441</v>
      </c>
      <c r="AB35" s="8">
        <f>SUM(AB4:AB34)</f>
        <v>12124</v>
      </c>
      <c r="AC35" s="47">
        <f>AB35/AA35</f>
        <v>0.3625489668371161</v>
      </c>
      <c r="AD35" s="53">
        <f>SUM(AD4:AD34)</f>
        <v>10617</v>
      </c>
      <c r="AE35" s="21">
        <f>AD35/AB35</f>
        <v>0.8757010887495876</v>
      </c>
      <c r="AF35" s="53">
        <f>SUM(AF4:AF34)</f>
        <v>630</v>
      </c>
      <c r="AG35" s="21">
        <f>AF35/AB35</f>
        <v>0.05196304849884527</v>
      </c>
      <c r="AH35" s="57">
        <f>SUM(AH4:AH34)</f>
        <v>373</v>
      </c>
      <c r="AI35" s="21">
        <f>AH35/AB35</f>
        <v>0.030765423952490926</v>
      </c>
      <c r="AJ35" s="57">
        <f>SUM(AJ4:AJ34)</f>
        <v>275</v>
      </c>
      <c r="AK35" s="21">
        <f>AJ35/AB35</f>
        <v>0.022682283074892774</v>
      </c>
      <c r="AL35" s="57">
        <f>SUM(AL4:AL34)</f>
        <v>229</v>
      </c>
      <c r="AM35" s="21">
        <f>AL35/AB35</f>
        <v>0.01888815572418344</v>
      </c>
      <c r="AN35" s="58">
        <f t="shared" si="10"/>
        <v>12124</v>
      </c>
    </row>
  </sheetData>
  <sheetProtection/>
  <mergeCells count="10">
    <mergeCell ref="C2:D2"/>
    <mergeCell ref="A1:AM1"/>
    <mergeCell ref="E2:G2"/>
    <mergeCell ref="H2:J2"/>
    <mergeCell ref="K2:M2"/>
    <mergeCell ref="N2:P2"/>
    <mergeCell ref="T2:V2"/>
    <mergeCell ref="Q2:S2"/>
    <mergeCell ref="W2:Y2"/>
    <mergeCell ref="AA2:AC2"/>
  </mergeCells>
  <printOptions gridLines="1"/>
  <pageMargins left="0.5118110236220472" right="0.5118110236220472" top="0.35433070866141736" bottom="0.35433070866141736" header="0" footer="0"/>
  <pageSetup fitToHeight="0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Лильбок</dc:creator>
  <cp:keywords/>
  <dc:description/>
  <cp:lastModifiedBy>Тараторин Е</cp:lastModifiedBy>
  <cp:lastPrinted>2014-09-14T19:28:27Z</cp:lastPrinted>
  <dcterms:created xsi:type="dcterms:W3CDTF">2014-09-14T02:21:28Z</dcterms:created>
  <dcterms:modified xsi:type="dcterms:W3CDTF">2014-09-15T07:56:16Z</dcterms:modified>
  <cp:category/>
  <cp:version/>
  <cp:contentType/>
  <cp:contentStatus/>
</cp:coreProperties>
</file>