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820" windowHeight="9075" tabRatio="382" activeTab="0"/>
  </bookViews>
  <sheets>
    <sheet name="до 2035" sheetId="1" r:id="rId1"/>
  </sheets>
  <definedNames>
    <definedName name="_xlnm.Print_Titles" localSheetId="0">'до 2035'!$B:$B,'до 2035'!$8:$10</definedName>
    <definedName name="_xlnm.Print_Area" localSheetId="0">'до 2035'!$A$1:$BR$28</definedName>
  </definedNames>
  <calcPr fullCalcOnLoad="1"/>
</workbook>
</file>

<file path=xl/sharedStrings.xml><?xml version="1.0" encoding="utf-8"?>
<sst xmlns="http://schemas.openxmlformats.org/spreadsheetml/2006/main" count="170" uniqueCount="50">
  <si>
    <t>Показатели</t>
  </si>
  <si>
    <t>1 вариант</t>
  </si>
  <si>
    <t>2 вариант</t>
  </si>
  <si>
    <t>2009-2011</t>
  </si>
  <si>
    <t>2008-2011</t>
  </si>
  <si>
    <t>2013-2016</t>
  </si>
  <si>
    <t>2014-2016</t>
  </si>
  <si>
    <t>2020 г. (прогноз)</t>
  </si>
  <si>
    <t>3 вариант</t>
  </si>
  <si>
    <t>консерва-тивный</t>
  </si>
  <si>
    <t>базовый</t>
  </si>
  <si>
    <t>целевой</t>
  </si>
  <si>
    <t>2021 г. (прогноз)</t>
  </si>
  <si>
    <t>2022 г. (прогноз)</t>
  </si>
  <si>
    <t>2023 г. (прогноз)</t>
  </si>
  <si>
    <t>2024 г. (прогноз)</t>
  </si>
  <si>
    <t>2025 г. (прогноз)</t>
  </si>
  <si>
    <t>2026 г. (прогноз)</t>
  </si>
  <si>
    <t>2027 г. (прогноз)</t>
  </si>
  <si>
    <t>2028 г. (прогноз)</t>
  </si>
  <si>
    <t>2029 г. (прогноз)</t>
  </si>
  <si>
    <t>2030 г. (прогноз)</t>
  </si>
  <si>
    <t>2031 г. (прогноз)</t>
  </si>
  <si>
    <t>2032 г. (прогноз)</t>
  </si>
  <si>
    <t>2033 г. (прогноз)</t>
  </si>
  <si>
    <t>2034 г. (прогноз)</t>
  </si>
  <si>
    <t>2035 г. (прогноз)</t>
  </si>
  <si>
    <t>2019 г.
(оценка)</t>
  </si>
  <si>
    <t>2018 г.
(отчет)</t>
  </si>
  <si>
    <t>Среднегодовая численность постоянного населения, тыс. человек</t>
  </si>
  <si>
    <t>в % к предыдущему году</t>
  </si>
  <si>
    <t>Индекс производства  (в % к предыдущему году в сопоставимых ценах)</t>
  </si>
  <si>
    <t>Объем производства подакцизной продукции, тыс. рублей</t>
  </si>
  <si>
    <t>Среднесписочная численность работников (без внешних совместителей), тыс. человек</t>
  </si>
  <si>
    <t>в % к предыдущему году в сопоставимых ценах</t>
  </si>
  <si>
    <t xml:space="preserve">в % к предыдущему году </t>
  </si>
  <si>
    <t>Среднегодовая стоимость имущества, облагаемого налогом на имущество организаций в соответствии с пунктом 1 статьи 375 Налогового кодекса Российской Федерации, млн. рублей</t>
  </si>
  <si>
    <t>Основные показатели прогноза социально-экономического развития на период до 2035 года</t>
  </si>
  <si>
    <t>Объем отгруженных товаров собственного производства, выполненных работ и услуг собственными силами крупными и средними организациями по «чистым» видам экономической деятельности, млн. рублей</t>
  </si>
  <si>
    <t>Оплата труда наемных работников, млн. рублей</t>
  </si>
  <si>
    <t xml:space="preserve">    в т.ч. фонд заработной платы, млн. рублей</t>
  </si>
  <si>
    <t>Объем продукции сельского хозяйства, млн. рублей</t>
  </si>
  <si>
    <t>Оборот розничной торговли по крупным и средним организациям, млн. рублей</t>
  </si>
  <si>
    <t>2035/ 2018</t>
  </si>
  <si>
    <t>2030/ 2018</t>
  </si>
  <si>
    <t>Чебаркульского городского округа</t>
  </si>
  <si>
    <t>Приложение №1</t>
  </si>
  <si>
    <t>к письму администрации Чебаркульского городского окурга</t>
  </si>
  <si>
    <t>от 20.08.2019г. №3081/1</t>
  </si>
  <si>
    <t>Объем инвестиций в основной капитал за счет всех источников финансирования по крупным и средним организациям, млн. рублей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</si>
</sst>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.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%"/>
    <numFmt numFmtId="194" formatCode="#,##0.0_р_."/>
    <numFmt numFmtId="195" formatCode="_-* #,##0.0_р_._-;\-* #,##0.0_р_._-;_-* &quot;-&quot;??_р_._-;_-@_-"/>
    <numFmt numFmtId="196" formatCode="#,##0.0000"/>
    <numFmt numFmtId="197" formatCode="#,##0.00000"/>
    <numFmt numFmtId="198" formatCode="#,##0.0\ _₽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8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Continuous"/>
    </xf>
    <xf numFmtId="181" fontId="6" fillId="0" borderId="0" xfId="0" applyNumberFormat="1" applyFont="1" applyFill="1" applyAlignment="1">
      <alignment horizontal="centerContinuous"/>
    </xf>
    <xf numFmtId="181" fontId="6" fillId="0" borderId="0" xfId="0" applyNumberFormat="1" applyFont="1" applyFill="1" applyAlignment="1">
      <alignment/>
    </xf>
    <xf numFmtId="181" fontId="7" fillId="0" borderId="11" xfId="0" applyNumberFormat="1" applyFont="1" applyFill="1" applyBorder="1" applyAlignment="1">
      <alignment horizontal="centerContinuous" wrapText="1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181" fontId="6" fillId="0" borderId="11" xfId="0" applyNumberFormat="1" applyFont="1" applyFill="1" applyBorder="1" applyAlignment="1">
      <alignment horizontal="centerContinuous" wrapText="1"/>
    </xf>
    <xf numFmtId="181" fontId="6" fillId="0" borderId="11" xfId="0" applyNumberFormat="1" applyFont="1" applyFill="1" applyBorder="1" applyAlignment="1">
      <alignment horizontal="center"/>
    </xf>
    <xf numFmtId="181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 applyProtection="1">
      <alignment horizontal="center" vertical="top"/>
      <protection locked="0"/>
    </xf>
    <xf numFmtId="180" fontId="6" fillId="0" borderId="11" xfId="0" applyNumberFormat="1" applyFont="1" applyFill="1" applyBorder="1" applyAlignment="1" applyProtection="1">
      <alignment horizontal="center" vertical="top"/>
      <protection locked="0"/>
    </xf>
    <xf numFmtId="181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" fontId="6" fillId="0" borderId="11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181" fontId="44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/>
    </xf>
    <xf numFmtId="180" fontId="6" fillId="0" borderId="11" xfId="0" applyNumberFormat="1" applyFont="1" applyFill="1" applyBorder="1" applyAlignment="1">
      <alignment horizontal="center" vertical="top"/>
    </xf>
    <xf numFmtId="0" fontId="44" fillId="0" borderId="11" xfId="0" applyFont="1" applyFill="1" applyBorder="1" applyAlignment="1">
      <alignment horizontal="center" vertical="top"/>
    </xf>
    <xf numFmtId="181" fontId="7" fillId="0" borderId="12" xfId="0" applyNumberFormat="1" applyFont="1" applyFill="1" applyBorder="1" applyAlignment="1">
      <alignment horizontal="center" wrapText="1"/>
    </xf>
    <xf numFmtId="181" fontId="7" fillId="0" borderId="13" xfId="0" applyNumberFormat="1" applyFont="1" applyFill="1" applyBorder="1" applyAlignment="1">
      <alignment horizontal="center" wrapText="1"/>
    </xf>
    <xf numFmtId="181" fontId="7" fillId="0" borderId="14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81" fontId="7" fillId="0" borderId="11" xfId="0" applyNumberFormat="1" applyFont="1" applyFill="1" applyBorder="1" applyAlignment="1">
      <alignment horizontal="center" wrapText="1"/>
    </xf>
    <xf numFmtId="181" fontId="6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181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"/>
  <sheetViews>
    <sheetView tabSelected="1" view="pageBreakPreview" zoomScale="50" zoomScaleNormal="70" zoomScaleSheetLayoutView="50" workbookViewId="0" topLeftCell="A1">
      <pane xSplit="2" ySplit="10" topLeftCell="A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13" sqref="Z13"/>
    </sheetView>
  </sheetViews>
  <sheetFormatPr defaultColWidth="8.875" defaultRowHeight="12.75"/>
  <cols>
    <col min="1" max="1" width="8.875" style="2" customWidth="1"/>
    <col min="2" max="2" width="52.125" style="2" customWidth="1"/>
    <col min="3" max="3" width="12.75390625" style="6" customWidth="1"/>
    <col min="4" max="4" width="12.375" style="6" customWidth="1"/>
    <col min="5" max="5" width="12.625" style="6" customWidth="1"/>
    <col min="6" max="6" width="12.375" style="6" customWidth="1"/>
    <col min="7" max="7" width="13.25390625" style="6" customWidth="1"/>
    <col min="8" max="8" width="9.25390625" style="2" hidden="1" customWidth="1"/>
    <col min="9" max="9" width="9.75390625" style="2" hidden="1" customWidth="1"/>
    <col min="10" max="10" width="9.625" style="2" hidden="1" customWidth="1"/>
    <col min="11" max="11" width="9.00390625" style="2" hidden="1" customWidth="1"/>
    <col min="12" max="12" width="8.375" style="2" hidden="1" customWidth="1"/>
    <col min="13" max="13" width="8.00390625" style="2" hidden="1" customWidth="1"/>
    <col min="14" max="14" width="10.75390625" style="2" hidden="1" customWidth="1"/>
    <col min="15" max="15" width="11.375" style="2" hidden="1" customWidth="1"/>
    <col min="16" max="16" width="11.75390625" style="2" hidden="1" customWidth="1"/>
    <col min="17" max="17" width="11.125" style="2" hidden="1" customWidth="1"/>
    <col min="18" max="18" width="11.25390625" style="2" hidden="1" customWidth="1"/>
    <col min="19" max="19" width="11.875" style="2" hidden="1" customWidth="1"/>
    <col min="20" max="20" width="12.00390625" style="2" customWidth="1"/>
    <col min="21" max="21" width="11.25390625" style="2" customWidth="1"/>
    <col min="22" max="22" width="11.375" style="2" customWidth="1"/>
    <col min="23" max="23" width="11.875" style="2" customWidth="1"/>
    <col min="24" max="24" width="11.25390625" style="2" customWidth="1"/>
    <col min="25" max="25" width="11.125" style="2" customWidth="1"/>
    <col min="26" max="27" width="11.875" style="2" customWidth="1"/>
    <col min="28" max="28" width="11.375" style="2" customWidth="1"/>
    <col min="29" max="30" width="13.125" style="2" customWidth="1"/>
    <col min="31" max="31" width="12.625" style="2" customWidth="1"/>
    <col min="32" max="33" width="13.125" style="2" customWidth="1"/>
    <col min="34" max="34" width="13.25390625" style="2" customWidth="1"/>
    <col min="35" max="35" width="13.125" style="2" customWidth="1"/>
    <col min="36" max="36" width="13.00390625" style="2" customWidth="1"/>
    <col min="37" max="38" width="13.125" style="2" customWidth="1"/>
    <col min="39" max="39" width="18.25390625" style="2" customWidth="1"/>
    <col min="40" max="40" width="11.625" style="2" customWidth="1"/>
    <col min="41" max="44" width="13.25390625" style="2" customWidth="1"/>
    <col min="45" max="45" width="13.125" style="2" customWidth="1"/>
    <col min="46" max="47" width="13.25390625" style="2" customWidth="1"/>
    <col min="48" max="48" width="13.125" style="2" customWidth="1"/>
    <col min="49" max="50" width="13.25390625" style="2" customWidth="1"/>
    <col min="51" max="51" width="13.125" style="2" customWidth="1"/>
    <col min="52" max="52" width="13.25390625" style="2" customWidth="1"/>
    <col min="53" max="54" width="12.75390625" style="2" customWidth="1"/>
    <col min="55" max="55" width="11.00390625" style="2" customWidth="1"/>
    <col min="56" max="57" width="12.75390625" style="2" customWidth="1"/>
    <col min="58" max="58" width="11.00390625" style="2" customWidth="1"/>
    <col min="59" max="59" width="11.875" style="2" customWidth="1"/>
    <col min="60" max="60" width="12.25390625" style="2" customWidth="1"/>
    <col min="61" max="61" width="13.375" style="2" customWidth="1"/>
    <col min="62" max="62" width="12.75390625" style="2" customWidth="1"/>
    <col min="63" max="63" width="11.625" style="2" customWidth="1"/>
    <col min="64" max="64" width="12.875" style="2" customWidth="1"/>
    <col min="65" max="66" width="11.25390625" style="2" hidden="1" customWidth="1"/>
    <col min="67" max="67" width="10.00390625" style="2" hidden="1" customWidth="1"/>
    <col min="68" max="68" width="11.875" style="2" hidden="1" customWidth="1"/>
    <col min="69" max="69" width="10.25390625" style="2" hidden="1" customWidth="1"/>
    <col min="70" max="70" width="13.375" style="2" hidden="1" customWidth="1"/>
    <col min="71" max="16384" width="8.875" style="2" customWidth="1"/>
  </cols>
  <sheetData>
    <row r="1" spans="39:45" ht="15.75">
      <c r="AM1" s="36" t="s">
        <v>46</v>
      </c>
      <c r="AN1" s="36"/>
      <c r="AO1" s="36"/>
      <c r="AP1" s="36"/>
      <c r="AQ1" s="36"/>
      <c r="AR1" s="36"/>
      <c r="AS1" s="36"/>
    </row>
    <row r="2" spans="39:45" ht="15.75">
      <c r="AM2" s="36" t="s">
        <v>47</v>
      </c>
      <c r="AN2" s="36"/>
      <c r="AO2" s="36"/>
      <c r="AP2" s="36"/>
      <c r="AQ2" s="36"/>
      <c r="AR2" s="36"/>
      <c r="AS2" s="36"/>
    </row>
    <row r="3" spans="39:45" ht="15.75">
      <c r="AM3" s="36" t="s">
        <v>48</v>
      </c>
      <c r="AN3" s="36"/>
      <c r="AO3" s="36"/>
      <c r="AP3" s="36"/>
      <c r="AQ3" s="36"/>
      <c r="AR3" s="36"/>
      <c r="AS3" s="36"/>
    </row>
    <row r="4" spans="2:47" ht="18.75">
      <c r="B4" s="34" t="s">
        <v>37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2:47" ht="18.75">
      <c r="B5" s="37" t="s">
        <v>45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</row>
    <row r="6" spans="2:47" ht="18.7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2:7" ht="8.25" customHeight="1">
      <c r="B7" s="4"/>
      <c r="C7" s="5"/>
      <c r="D7" s="5"/>
      <c r="E7" s="33"/>
      <c r="F7" s="33"/>
      <c r="G7" s="33"/>
    </row>
    <row r="8" spans="2:70" s="1" customFormat="1" ht="16.5" customHeight="1">
      <c r="B8" s="35" t="s">
        <v>0</v>
      </c>
      <c r="C8" s="38" t="s">
        <v>28</v>
      </c>
      <c r="D8" s="38" t="s">
        <v>27</v>
      </c>
      <c r="E8" s="32" t="s">
        <v>7</v>
      </c>
      <c r="F8" s="32"/>
      <c r="G8" s="32"/>
      <c r="H8" s="31" t="s">
        <v>3</v>
      </c>
      <c r="I8" s="31"/>
      <c r="J8" s="31" t="s">
        <v>3</v>
      </c>
      <c r="K8" s="31"/>
      <c r="L8" s="31" t="s">
        <v>3</v>
      </c>
      <c r="M8" s="31"/>
      <c r="N8" s="31" t="s">
        <v>4</v>
      </c>
      <c r="O8" s="31"/>
      <c r="P8" s="7" t="s">
        <v>5</v>
      </c>
      <c r="Q8" s="7"/>
      <c r="R8" s="7" t="s">
        <v>6</v>
      </c>
      <c r="S8" s="7"/>
      <c r="T8" s="32" t="s">
        <v>12</v>
      </c>
      <c r="U8" s="32"/>
      <c r="V8" s="32"/>
      <c r="W8" s="32" t="s">
        <v>13</v>
      </c>
      <c r="X8" s="32"/>
      <c r="Y8" s="32"/>
      <c r="Z8" s="32" t="s">
        <v>14</v>
      </c>
      <c r="AA8" s="32"/>
      <c r="AB8" s="32"/>
      <c r="AC8" s="32" t="s">
        <v>15</v>
      </c>
      <c r="AD8" s="32"/>
      <c r="AE8" s="32"/>
      <c r="AF8" s="28" t="s">
        <v>16</v>
      </c>
      <c r="AG8" s="29"/>
      <c r="AH8" s="30"/>
      <c r="AI8" s="28" t="s">
        <v>17</v>
      </c>
      <c r="AJ8" s="29"/>
      <c r="AK8" s="30"/>
      <c r="AL8" s="28" t="s">
        <v>18</v>
      </c>
      <c r="AM8" s="29"/>
      <c r="AN8" s="30"/>
      <c r="AO8" s="28" t="s">
        <v>19</v>
      </c>
      <c r="AP8" s="29"/>
      <c r="AQ8" s="30"/>
      <c r="AR8" s="28" t="s">
        <v>20</v>
      </c>
      <c r="AS8" s="29"/>
      <c r="AT8" s="30"/>
      <c r="AU8" s="28" t="s">
        <v>21</v>
      </c>
      <c r="AV8" s="29"/>
      <c r="AW8" s="30"/>
      <c r="AX8" s="28" t="s">
        <v>22</v>
      </c>
      <c r="AY8" s="29"/>
      <c r="AZ8" s="30"/>
      <c r="BA8" s="28" t="s">
        <v>23</v>
      </c>
      <c r="BB8" s="29"/>
      <c r="BC8" s="30"/>
      <c r="BD8" s="28" t="s">
        <v>24</v>
      </c>
      <c r="BE8" s="29"/>
      <c r="BF8" s="30"/>
      <c r="BG8" s="28" t="s">
        <v>25</v>
      </c>
      <c r="BH8" s="29"/>
      <c r="BI8" s="30"/>
      <c r="BJ8" s="28" t="s">
        <v>26</v>
      </c>
      <c r="BK8" s="29"/>
      <c r="BL8" s="30"/>
      <c r="BM8" s="32" t="s">
        <v>44</v>
      </c>
      <c r="BN8" s="32"/>
      <c r="BO8" s="32"/>
      <c r="BP8" s="31" t="s">
        <v>43</v>
      </c>
      <c r="BQ8" s="31"/>
      <c r="BR8" s="31"/>
    </row>
    <row r="9" spans="2:70" s="1" customFormat="1" ht="30.75" customHeight="1">
      <c r="B9" s="35"/>
      <c r="C9" s="39"/>
      <c r="D9" s="39"/>
      <c r="E9" s="14" t="s">
        <v>9</v>
      </c>
      <c r="F9" s="14" t="s">
        <v>10</v>
      </c>
      <c r="G9" s="14" t="s">
        <v>11</v>
      </c>
      <c r="H9" s="9"/>
      <c r="I9" s="9"/>
      <c r="J9" s="9"/>
      <c r="K9" s="9"/>
      <c r="L9" s="9"/>
      <c r="M9" s="9"/>
      <c r="N9" s="9"/>
      <c r="O9" s="9"/>
      <c r="P9" s="10"/>
      <c r="Q9" s="10"/>
      <c r="R9" s="10"/>
      <c r="S9" s="10"/>
      <c r="T9" s="14" t="s">
        <v>9</v>
      </c>
      <c r="U9" s="14" t="s">
        <v>10</v>
      </c>
      <c r="V9" s="14" t="s">
        <v>11</v>
      </c>
      <c r="W9" s="14" t="s">
        <v>9</v>
      </c>
      <c r="X9" s="14" t="s">
        <v>10</v>
      </c>
      <c r="Y9" s="14" t="s">
        <v>11</v>
      </c>
      <c r="Z9" s="14" t="s">
        <v>9</v>
      </c>
      <c r="AA9" s="14" t="s">
        <v>10</v>
      </c>
      <c r="AB9" s="14" t="s">
        <v>11</v>
      </c>
      <c r="AC9" s="14" t="s">
        <v>9</v>
      </c>
      <c r="AD9" s="14" t="s">
        <v>10</v>
      </c>
      <c r="AE9" s="14" t="s">
        <v>11</v>
      </c>
      <c r="AF9" s="14" t="s">
        <v>9</v>
      </c>
      <c r="AG9" s="14" t="s">
        <v>10</v>
      </c>
      <c r="AH9" s="14" t="s">
        <v>11</v>
      </c>
      <c r="AI9" s="14" t="s">
        <v>9</v>
      </c>
      <c r="AJ9" s="14" t="s">
        <v>10</v>
      </c>
      <c r="AK9" s="14" t="s">
        <v>11</v>
      </c>
      <c r="AL9" s="14" t="s">
        <v>9</v>
      </c>
      <c r="AM9" s="14" t="s">
        <v>10</v>
      </c>
      <c r="AN9" s="14" t="s">
        <v>11</v>
      </c>
      <c r="AO9" s="14" t="s">
        <v>9</v>
      </c>
      <c r="AP9" s="14" t="s">
        <v>10</v>
      </c>
      <c r="AQ9" s="14" t="s">
        <v>11</v>
      </c>
      <c r="AR9" s="14" t="s">
        <v>9</v>
      </c>
      <c r="AS9" s="14" t="s">
        <v>10</v>
      </c>
      <c r="AT9" s="14" t="s">
        <v>11</v>
      </c>
      <c r="AU9" s="14" t="s">
        <v>9</v>
      </c>
      <c r="AV9" s="14" t="s">
        <v>10</v>
      </c>
      <c r="AW9" s="14" t="s">
        <v>11</v>
      </c>
      <c r="AX9" s="14" t="s">
        <v>9</v>
      </c>
      <c r="AY9" s="14" t="s">
        <v>10</v>
      </c>
      <c r="AZ9" s="14" t="s">
        <v>11</v>
      </c>
      <c r="BA9" s="14" t="s">
        <v>9</v>
      </c>
      <c r="BB9" s="14" t="s">
        <v>10</v>
      </c>
      <c r="BC9" s="14" t="s">
        <v>11</v>
      </c>
      <c r="BD9" s="14" t="s">
        <v>9</v>
      </c>
      <c r="BE9" s="14" t="s">
        <v>10</v>
      </c>
      <c r="BF9" s="14" t="s">
        <v>11</v>
      </c>
      <c r="BG9" s="14" t="s">
        <v>9</v>
      </c>
      <c r="BH9" s="14" t="s">
        <v>10</v>
      </c>
      <c r="BI9" s="14" t="s">
        <v>11</v>
      </c>
      <c r="BJ9" s="14" t="s">
        <v>9</v>
      </c>
      <c r="BK9" s="14" t="s">
        <v>10</v>
      </c>
      <c r="BL9" s="14" t="s">
        <v>11</v>
      </c>
      <c r="BM9" s="14" t="s">
        <v>9</v>
      </c>
      <c r="BN9" s="14" t="s">
        <v>10</v>
      </c>
      <c r="BO9" s="14" t="s">
        <v>11</v>
      </c>
      <c r="BP9" s="14" t="s">
        <v>9</v>
      </c>
      <c r="BQ9" s="14" t="s">
        <v>10</v>
      </c>
      <c r="BR9" s="14" t="s">
        <v>11</v>
      </c>
    </row>
    <row r="10" spans="2:70" ht="18.75" customHeight="1">
      <c r="B10" s="35"/>
      <c r="C10" s="39"/>
      <c r="D10" s="39"/>
      <c r="E10" s="11" t="s">
        <v>1</v>
      </c>
      <c r="F10" s="11" t="s">
        <v>2</v>
      </c>
      <c r="G10" s="11" t="s">
        <v>8</v>
      </c>
      <c r="H10" s="11" t="s">
        <v>1</v>
      </c>
      <c r="I10" s="11" t="s">
        <v>2</v>
      </c>
      <c r="J10" s="11" t="s">
        <v>1</v>
      </c>
      <c r="K10" s="11" t="s">
        <v>2</v>
      </c>
      <c r="L10" s="11" t="s">
        <v>1</v>
      </c>
      <c r="M10" s="11" t="s">
        <v>2</v>
      </c>
      <c r="N10" s="11" t="s">
        <v>1</v>
      </c>
      <c r="O10" s="11" t="s">
        <v>2</v>
      </c>
      <c r="P10" s="11" t="s">
        <v>1</v>
      </c>
      <c r="Q10" s="11" t="s">
        <v>2</v>
      </c>
      <c r="R10" s="11" t="s">
        <v>1</v>
      </c>
      <c r="S10" s="11" t="s">
        <v>2</v>
      </c>
      <c r="T10" s="11" t="s">
        <v>1</v>
      </c>
      <c r="U10" s="11" t="s">
        <v>2</v>
      </c>
      <c r="V10" s="11" t="s">
        <v>8</v>
      </c>
      <c r="W10" s="11" t="s">
        <v>1</v>
      </c>
      <c r="X10" s="11" t="s">
        <v>2</v>
      </c>
      <c r="Y10" s="11" t="s">
        <v>8</v>
      </c>
      <c r="Z10" s="11" t="s">
        <v>1</v>
      </c>
      <c r="AA10" s="11" t="s">
        <v>2</v>
      </c>
      <c r="AB10" s="11" t="s">
        <v>8</v>
      </c>
      <c r="AC10" s="11" t="s">
        <v>1</v>
      </c>
      <c r="AD10" s="11" t="s">
        <v>2</v>
      </c>
      <c r="AE10" s="11" t="s">
        <v>8</v>
      </c>
      <c r="AF10" s="3" t="s">
        <v>1</v>
      </c>
      <c r="AG10" s="3" t="s">
        <v>2</v>
      </c>
      <c r="AH10" s="3" t="s">
        <v>8</v>
      </c>
      <c r="AI10" s="3" t="s">
        <v>1</v>
      </c>
      <c r="AJ10" s="3" t="s">
        <v>2</v>
      </c>
      <c r="AK10" s="3" t="s">
        <v>8</v>
      </c>
      <c r="AL10" s="3" t="s">
        <v>1</v>
      </c>
      <c r="AM10" s="3" t="s">
        <v>2</v>
      </c>
      <c r="AN10" s="3" t="s">
        <v>8</v>
      </c>
      <c r="AO10" s="3" t="s">
        <v>1</v>
      </c>
      <c r="AP10" s="3" t="s">
        <v>2</v>
      </c>
      <c r="AQ10" s="3" t="s">
        <v>8</v>
      </c>
      <c r="AR10" s="3" t="s">
        <v>1</v>
      </c>
      <c r="AS10" s="3" t="s">
        <v>2</v>
      </c>
      <c r="AT10" s="3" t="s">
        <v>8</v>
      </c>
      <c r="AU10" s="3" t="s">
        <v>1</v>
      </c>
      <c r="AV10" s="3" t="s">
        <v>2</v>
      </c>
      <c r="AW10" s="3" t="s">
        <v>8</v>
      </c>
      <c r="AX10" s="3" t="s">
        <v>1</v>
      </c>
      <c r="AY10" s="3" t="s">
        <v>2</v>
      </c>
      <c r="AZ10" s="3" t="s">
        <v>8</v>
      </c>
      <c r="BA10" s="3" t="s">
        <v>1</v>
      </c>
      <c r="BB10" s="3" t="s">
        <v>2</v>
      </c>
      <c r="BC10" s="3" t="s">
        <v>8</v>
      </c>
      <c r="BD10" s="3" t="s">
        <v>1</v>
      </c>
      <c r="BE10" s="3" t="s">
        <v>2</v>
      </c>
      <c r="BF10" s="3" t="s">
        <v>8</v>
      </c>
      <c r="BG10" s="3" t="s">
        <v>1</v>
      </c>
      <c r="BH10" s="3" t="s">
        <v>2</v>
      </c>
      <c r="BI10" s="3" t="s">
        <v>8</v>
      </c>
      <c r="BJ10" s="3" t="s">
        <v>1</v>
      </c>
      <c r="BK10" s="3" t="s">
        <v>2</v>
      </c>
      <c r="BL10" s="3" t="s">
        <v>8</v>
      </c>
      <c r="BM10" s="3" t="s">
        <v>1</v>
      </c>
      <c r="BN10" s="3" t="s">
        <v>2</v>
      </c>
      <c r="BO10" s="3" t="s">
        <v>8</v>
      </c>
      <c r="BP10" s="3" t="s">
        <v>1</v>
      </c>
      <c r="BQ10" s="3" t="s">
        <v>2</v>
      </c>
      <c r="BR10" s="3" t="s">
        <v>8</v>
      </c>
    </row>
    <row r="11" spans="1:70" ht="45" customHeight="1">
      <c r="A11" s="8"/>
      <c r="B11" s="21" t="s">
        <v>29</v>
      </c>
      <c r="C11" s="18">
        <v>40.7</v>
      </c>
      <c r="D11" s="18">
        <v>41.3</v>
      </c>
      <c r="E11" s="17">
        <v>41.6</v>
      </c>
      <c r="F11" s="17">
        <v>41.6</v>
      </c>
      <c r="G11" s="17">
        <v>41.7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7">
        <v>41.8</v>
      </c>
      <c r="U11" s="17">
        <v>41.9</v>
      </c>
      <c r="V11" s="17">
        <v>42.2</v>
      </c>
      <c r="W11" s="17">
        <v>42.1</v>
      </c>
      <c r="X11" s="17">
        <v>42.2</v>
      </c>
      <c r="Y11" s="17">
        <v>42.4</v>
      </c>
      <c r="Z11" s="17">
        <v>42.3</v>
      </c>
      <c r="AA11" s="17">
        <v>42.4</v>
      </c>
      <c r="AB11" s="17">
        <v>43</v>
      </c>
      <c r="AC11" s="17">
        <v>42.6</v>
      </c>
      <c r="AD11" s="17">
        <v>42.7</v>
      </c>
      <c r="AE11" s="17">
        <v>43.5</v>
      </c>
      <c r="AF11" s="17">
        <v>42.6</v>
      </c>
      <c r="AG11" s="17">
        <v>42.7</v>
      </c>
      <c r="AH11" s="17">
        <v>43.3</v>
      </c>
      <c r="AI11" s="17">
        <v>42.6</v>
      </c>
      <c r="AJ11" s="17">
        <v>42.7</v>
      </c>
      <c r="AK11" s="17">
        <v>43.3</v>
      </c>
      <c r="AL11" s="17">
        <v>42.6</v>
      </c>
      <c r="AM11" s="17">
        <v>42.7</v>
      </c>
      <c r="AN11" s="17">
        <v>43.3</v>
      </c>
      <c r="AO11" s="17">
        <v>42.6</v>
      </c>
      <c r="AP11" s="17">
        <v>42.7</v>
      </c>
      <c r="AQ11" s="17">
        <v>43.3</v>
      </c>
      <c r="AR11" s="17">
        <v>42.6</v>
      </c>
      <c r="AS11" s="17">
        <v>42.7</v>
      </c>
      <c r="AT11" s="17">
        <v>43.3</v>
      </c>
      <c r="AU11" s="17">
        <v>42.6</v>
      </c>
      <c r="AV11" s="17">
        <v>42.7</v>
      </c>
      <c r="AW11" s="17">
        <v>43.3</v>
      </c>
      <c r="AX11" s="17">
        <v>42.6</v>
      </c>
      <c r="AY11" s="17">
        <v>42.7</v>
      </c>
      <c r="AZ11" s="17">
        <v>43.3</v>
      </c>
      <c r="BA11" s="17">
        <v>42.6</v>
      </c>
      <c r="BB11" s="17">
        <v>42.7</v>
      </c>
      <c r="BC11" s="17">
        <v>43.3</v>
      </c>
      <c r="BD11" s="17">
        <v>42.6</v>
      </c>
      <c r="BE11" s="17">
        <v>42.7</v>
      </c>
      <c r="BF11" s="17">
        <v>43.3</v>
      </c>
      <c r="BG11" s="17">
        <v>42.6</v>
      </c>
      <c r="BH11" s="17">
        <v>42.7</v>
      </c>
      <c r="BI11" s="17">
        <v>43.3</v>
      </c>
      <c r="BJ11" s="17">
        <v>42.6</v>
      </c>
      <c r="BK11" s="17">
        <v>42.7</v>
      </c>
      <c r="BL11" s="17">
        <v>43.3</v>
      </c>
      <c r="BM11" s="17">
        <v>42.6</v>
      </c>
      <c r="BN11" s="17">
        <v>42.7</v>
      </c>
      <c r="BO11" s="18">
        <v>43.3</v>
      </c>
      <c r="BP11" s="17">
        <v>42.6</v>
      </c>
      <c r="BQ11" s="17">
        <v>42.7</v>
      </c>
      <c r="BR11" s="23">
        <v>43.3</v>
      </c>
    </row>
    <row r="12" spans="1:70" ht="115.5" customHeight="1">
      <c r="A12" s="8"/>
      <c r="B12" s="21" t="s">
        <v>38</v>
      </c>
      <c r="C12" s="18">
        <v>19872.8</v>
      </c>
      <c r="D12" s="18">
        <v>20551</v>
      </c>
      <c r="E12" s="17">
        <v>18960.3</v>
      </c>
      <c r="F12" s="17">
        <v>20694.8</v>
      </c>
      <c r="G12" s="17">
        <v>21270.3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17087</v>
      </c>
      <c r="U12" s="17">
        <v>22143.5</v>
      </c>
      <c r="V12" s="17">
        <v>23120.8</v>
      </c>
      <c r="W12" s="17">
        <v>16685.5</v>
      </c>
      <c r="X12" s="17">
        <v>22962.8</v>
      </c>
      <c r="Y12" s="17">
        <v>26010.9</v>
      </c>
      <c r="Z12" s="17">
        <v>16169.9</v>
      </c>
      <c r="AA12" s="17">
        <v>23215.4</v>
      </c>
      <c r="AB12" s="17">
        <v>28820.1</v>
      </c>
      <c r="AC12" s="17">
        <v>15498.9</v>
      </c>
      <c r="AD12" s="17">
        <v>23679.7</v>
      </c>
      <c r="AE12" s="17">
        <v>32797.2</v>
      </c>
      <c r="AF12" s="19">
        <v>16196.3505</v>
      </c>
      <c r="AG12" s="19">
        <v>24722.625027099995</v>
      </c>
      <c r="AH12" s="19">
        <v>34275.894559199995</v>
      </c>
      <c r="AI12" s="19">
        <v>16925.186272500003</v>
      </c>
      <c r="AJ12" s="19">
        <v>25786.736253516436</v>
      </c>
      <c r="AK12" s="19">
        <v>35786.91309494777</v>
      </c>
      <c r="AL12" s="19">
        <v>17669.894468490005</v>
      </c>
      <c r="AM12" s="19">
        <v>26922.461478330057</v>
      </c>
      <c r="AN12" s="19">
        <v>37400.40185874658</v>
      </c>
      <c r="AO12" s="19">
        <v>18447.369825103568</v>
      </c>
      <c r="AP12" s="19">
        <v>28108.207449220143</v>
      </c>
      <c r="AQ12" s="19">
        <v>39086.63637695003</v>
      </c>
      <c r="AR12" s="19">
        <v>19259.054097408127</v>
      </c>
      <c r="AS12" s="19">
        <v>29346.17722990615</v>
      </c>
      <c r="AT12" s="19">
        <v>40848.8964646412</v>
      </c>
      <c r="AU12" s="19">
        <v>20087.193423596676</v>
      </c>
      <c r="AV12" s="19">
        <v>30638.6709136429</v>
      </c>
      <c r="AW12" s="19">
        <v>42690.60981064601</v>
      </c>
      <c r="AX12" s="19">
        <v>20950.942740811333</v>
      </c>
      <c r="AY12" s="19">
        <v>31957.42058710792</v>
      </c>
      <c r="AZ12" s="19">
        <v>44572.582653538535</v>
      </c>
      <c r="BA12" s="19">
        <v>21851.833278666218</v>
      </c>
      <c r="BB12" s="19">
        <v>33332.93188401822</v>
      </c>
      <c r="BC12" s="19">
        <v>46537.52038723713</v>
      </c>
      <c r="BD12" s="19">
        <v>22769.610276370197</v>
      </c>
      <c r="BE12" s="19">
        <v>34767.64793817013</v>
      </c>
      <c r="BF12" s="19">
        <v>48542.44984056008</v>
      </c>
      <c r="BG12" s="19">
        <v>23725.93390797775</v>
      </c>
      <c r="BH12" s="19">
        <v>36264.11704072485</v>
      </c>
      <c r="BI12" s="19">
        <v>50682.395199331346</v>
      </c>
      <c r="BJ12" s="19">
        <v>24698.697198204834</v>
      </c>
      <c r="BK12" s="19">
        <v>37788.69678523396</v>
      </c>
      <c r="BL12" s="19">
        <v>52865.89414930894</v>
      </c>
      <c r="BM12" s="17">
        <f>AU12/C12*100</f>
        <v>101.07882846703372</v>
      </c>
      <c r="BN12" s="17">
        <f>AV12/C12*100</f>
        <v>154.1739005758771</v>
      </c>
      <c r="BO12" s="18"/>
      <c r="BP12" s="17">
        <f>BJ12/C12*100</f>
        <v>124.28393179725472</v>
      </c>
      <c r="BQ12" s="17">
        <f>BK12/C12*100</f>
        <v>190.15285609090796</v>
      </c>
      <c r="BR12" s="23"/>
    </row>
    <row r="13" spans="1:70" ht="21.75" customHeight="1">
      <c r="A13" s="8"/>
      <c r="B13" s="24" t="s">
        <v>30</v>
      </c>
      <c r="C13" s="18">
        <v>124.7</v>
      </c>
      <c r="D13" s="18">
        <v>103.4</v>
      </c>
      <c r="E13" s="17">
        <v>92.3</v>
      </c>
      <c r="F13" s="17">
        <v>100.7</v>
      </c>
      <c r="G13" s="17">
        <v>103.5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90.1</v>
      </c>
      <c r="U13" s="17">
        <v>107</v>
      </c>
      <c r="V13" s="17">
        <v>108.7</v>
      </c>
      <c r="W13" s="17">
        <v>97.6</v>
      </c>
      <c r="X13" s="17">
        <v>103.7</v>
      </c>
      <c r="Y13" s="17">
        <v>112.5</v>
      </c>
      <c r="Z13" s="17">
        <v>96.9</v>
      </c>
      <c r="AA13" s="17">
        <v>101.1</v>
      </c>
      <c r="AB13" s="17">
        <v>110.8</v>
      </c>
      <c r="AC13" s="17">
        <v>95.9</v>
      </c>
      <c r="AD13" s="17">
        <v>102</v>
      </c>
      <c r="AE13" s="17">
        <v>113.8</v>
      </c>
      <c r="AF13" s="17">
        <v>104.50000000000001</v>
      </c>
      <c r="AG13" s="17">
        <v>104.40429999999998</v>
      </c>
      <c r="AH13" s="17">
        <v>104.5086</v>
      </c>
      <c r="AI13" s="17">
        <v>104.50000000000001</v>
      </c>
      <c r="AJ13" s="17">
        <v>104.30420000000001</v>
      </c>
      <c r="AK13" s="17">
        <v>104.4084</v>
      </c>
      <c r="AL13" s="17">
        <v>104.4</v>
      </c>
      <c r="AM13" s="17">
        <v>104.40429999999998</v>
      </c>
      <c r="AN13" s="17">
        <v>104.5086</v>
      </c>
      <c r="AO13" s="17">
        <v>104.4</v>
      </c>
      <c r="AP13" s="17">
        <v>104.40429999999998</v>
      </c>
      <c r="AQ13" s="17">
        <v>104.5086</v>
      </c>
      <c r="AR13" s="17">
        <v>104.4</v>
      </c>
      <c r="AS13" s="17">
        <v>104.4043</v>
      </c>
      <c r="AT13" s="17">
        <v>104.5086</v>
      </c>
      <c r="AU13" s="17">
        <v>104.3</v>
      </c>
      <c r="AV13" s="17">
        <v>104.40429999999998</v>
      </c>
      <c r="AW13" s="17">
        <v>104.5086</v>
      </c>
      <c r="AX13" s="17">
        <v>104.3</v>
      </c>
      <c r="AY13" s="17">
        <v>104.30420000000001</v>
      </c>
      <c r="AZ13" s="17">
        <v>104.4084</v>
      </c>
      <c r="BA13" s="17">
        <v>104.3</v>
      </c>
      <c r="BB13" s="17">
        <v>104.30419999999998</v>
      </c>
      <c r="BC13" s="17">
        <v>104.4084</v>
      </c>
      <c r="BD13" s="17">
        <v>104.19999999999999</v>
      </c>
      <c r="BE13" s="17">
        <v>104.30420000000001</v>
      </c>
      <c r="BF13" s="17">
        <v>104.3082</v>
      </c>
      <c r="BG13" s="17">
        <v>104.20000000000003</v>
      </c>
      <c r="BH13" s="17">
        <v>104.30420000000001</v>
      </c>
      <c r="BI13" s="17">
        <v>104.40840000000003</v>
      </c>
      <c r="BJ13" s="17">
        <v>104.1</v>
      </c>
      <c r="BK13" s="17">
        <v>104.20409999999998</v>
      </c>
      <c r="BL13" s="17">
        <v>104.3082</v>
      </c>
      <c r="BM13" s="17"/>
      <c r="BN13" s="17"/>
      <c r="BO13" s="17"/>
      <c r="BP13" s="25"/>
      <c r="BQ13" s="25"/>
      <c r="BR13" s="25"/>
    </row>
    <row r="14" spans="1:70" ht="42.75" customHeight="1">
      <c r="A14" s="8"/>
      <c r="B14" s="21" t="s">
        <v>31</v>
      </c>
      <c r="C14" s="16">
        <v>101.4</v>
      </c>
      <c r="D14" s="16">
        <v>99</v>
      </c>
      <c r="E14" s="16">
        <v>88.6</v>
      </c>
      <c r="F14" s="16">
        <v>97.1</v>
      </c>
      <c r="G14" s="16">
        <v>99.8</v>
      </c>
      <c r="H14" s="17">
        <v>0</v>
      </c>
      <c r="I14" s="17">
        <v>1481700</v>
      </c>
      <c r="J14" s="17"/>
      <c r="K14" s="17"/>
      <c r="L14" s="17"/>
      <c r="M14" s="17"/>
      <c r="N14" s="17"/>
      <c r="O14" s="17"/>
      <c r="P14" s="18"/>
      <c r="Q14" s="18"/>
      <c r="R14" s="18"/>
      <c r="S14" s="18"/>
      <c r="T14" s="18">
        <v>86.5</v>
      </c>
      <c r="U14" s="18">
        <v>103.1</v>
      </c>
      <c r="V14" s="18">
        <v>104.7</v>
      </c>
      <c r="W14" s="18">
        <v>93.8</v>
      </c>
      <c r="X14" s="18">
        <v>99.7</v>
      </c>
      <c r="Y14" s="18">
        <v>108.2</v>
      </c>
      <c r="Z14" s="18">
        <v>92.6</v>
      </c>
      <c r="AA14" s="18">
        <v>96.7</v>
      </c>
      <c r="AB14" s="18">
        <v>105.9</v>
      </c>
      <c r="AC14" s="18">
        <v>91.7</v>
      </c>
      <c r="AD14" s="18">
        <v>97.5</v>
      </c>
      <c r="AE14" s="18">
        <v>108.8</v>
      </c>
      <c r="AF14" s="18">
        <v>100</v>
      </c>
      <c r="AG14" s="18">
        <v>100.1</v>
      </c>
      <c r="AH14" s="18">
        <v>100.2</v>
      </c>
      <c r="AI14" s="18">
        <v>100</v>
      </c>
      <c r="AJ14" s="18">
        <v>100.1</v>
      </c>
      <c r="AK14" s="18">
        <v>100.2</v>
      </c>
      <c r="AL14" s="18">
        <v>100</v>
      </c>
      <c r="AM14" s="18">
        <v>100.1</v>
      </c>
      <c r="AN14" s="18">
        <v>100.2</v>
      </c>
      <c r="AO14" s="18">
        <v>100</v>
      </c>
      <c r="AP14" s="18">
        <v>100.1</v>
      </c>
      <c r="AQ14" s="18">
        <v>100.2</v>
      </c>
      <c r="AR14" s="18">
        <v>100</v>
      </c>
      <c r="AS14" s="18">
        <v>100.1</v>
      </c>
      <c r="AT14" s="18">
        <v>100.2</v>
      </c>
      <c r="AU14" s="18">
        <v>100</v>
      </c>
      <c r="AV14" s="17">
        <v>100.1</v>
      </c>
      <c r="AW14" s="18">
        <v>100.2</v>
      </c>
      <c r="AX14" s="18">
        <v>100</v>
      </c>
      <c r="AY14" s="18">
        <v>100.1</v>
      </c>
      <c r="AZ14" s="18">
        <v>100.2</v>
      </c>
      <c r="BA14" s="18">
        <v>100</v>
      </c>
      <c r="BB14" s="18">
        <v>100.1</v>
      </c>
      <c r="BC14" s="18">
        <v>100.2</v>
      </c>
      <c r="BD14" s="18">
        <v>100</v>
      </c>
      <c r="BE14" s="18">
        <v>100.1</v>
      </c>
      <c r="BF14" s="18">
        <v>100.2</v>
      </c>
      <c r="BG14" s="18">
        <v>100</v>
      </c>
      <c r="BH14" s="18">
        <v>100.1</v>
      </c>
      <c r="BI14" s="18">
        <v>100.2</v>
      </c>
      <c r="BJ14" s="18">
        <v>100</v>
      </c>
      <c r="BK14" s="18">
        <v>100.1</v>
      </c>
      <c r="BL14" s="18">
        <v>100.2</v>
      </c>
      <c r="BM14" s="18"/>
      <c r="BN14" s="18"/>
      <c r="BO14" s="18"/>
      <c r="BP14" s="25"/>
      <c r="BQ14" s="25"/>
      <c r="BR14" s="25"/>
    </row>
    <row r="15" spans="1:70" ht="52.5" customHeight="1">
      <c r="A15" s="8"/>
      <c r="B15" s="21" t="s">
        <v>32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>
        <v>104.89368344944153</v>
      </c>
      <c r="I15" s="17">
        <v>102.80319653316197</v>
      </c>
      <c r="J15" s="17"/>
      <c r="K15" s="17"/>
      <c r="L15" s="17"/>
      <c r="M15" s="17"/>
      <c r="N15" s="17"/>
      <c r="O15" s="17"/>
      <c r="P15" s="17" t="e">
        <f>D15*#REF!*#REF!*E15/1000000</f>
        <v>#REF!</v>
      </c>
      <c r="Q15" s="17" t="e">
        <f>D15*#REF!*#REF!*G15/1000000</f>
        <v>#REF!</v>
      </c>
      <c r="R15" s="17" t="e">
        <f>#REF!*#REF!*E15/10000</f>
        <v>#REF!</v>
      </c>
      <c r="S15" s="17" t="e">
        <f>#REF!*#REF!*G15/10000</f>
        <v>#REF!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/>
      <c r="BP15" s="18">
        <v>0</v>
      </c>
      <c r="BQ15" s="18">
        <v>0</v>
      </c>
      <c r="BR15" s="18"/>
    </row>
    <row r="16" spans="1:70" ht="15.75" customHeight="1">
      <c r="A16" s="8"/>
      <c r="B16" s="24" t="s">
        <v>30</v>
      </c>
      <c r="C16" s="16">
        <v>0</v>
      </c>
      <c r="D16" s="16">
        <v>0</v>
      </c>
      <c r="E16" s="16">
        <v>0</v>
      </c>
      <c r="F16" s="16">
        <v>0</v>
      </c>
      <c r="G16" s="16"/>
      <c r="H16" s="17">
        <v>104.89368344944153</v>
      </c>
      <c r="I16" s="17">
        <v>102.80319653316197</v>
      </c>
      <c r="J16" s="17"/>
      <c r="K16" s="17"/>
      <c r="L16" s="17"/>
      <c r="M16" s="17"/>
      <c r="N16" s="17"/>
      <c r="O16" s="17"/>
      <c r="P16" s="17" t="e">
        <f>D16*#REF!*#REF!*E16/1000000</f>
        <v>#REF!</v>
      </c>
      <c r="Q16" s="17" t="e">
        <f>D16*#REF!*#REF!*G16/1000000</f>
        <v>#REF!</v>
      </c>
      <c r="R16" s="17" t="e">
        <f>#REF!*#REF!*E16/10000</f>
        <v>#REF!</v>
      </c>
      <c r="S16" s="17" t="e">
        <f>#REF!*#REF!*G16/10000</f>
        <v>#REF!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/>
      <c r="BP16" s="18">
        <v>0</v>
      </c>
      <c r="BQ16" s="18">
        <v>0</v>
      </c>
      <c r="BR16" s="18"/>
    </row>
    <row r="17" spans="1:70" ht="39" customHeight="1">
      <c r="A17" s="8"/>
      <c r="B17" s="21" t="s">
        <v>39</v>
      </c>
      <c r="C17" s="16">
        <v>4166.2</v>
      </c>
      <c r="D17" s="16">
        <v>4601.4</v>
      </c>
      <c r="E17" s="16">
        <v>4827.3</v>
      </c>
      <c r="F17" s="16">
        <v>4871.5</v>
      </c>
      <c r="G17" s="16">
        <v>4915.7</v>
      </c>
      <c r="H17" s="17"/>
      <c r="I17" s="17"/>
      <c r="J17" s="17"/>
      <c r="K17" s="17"/>
      <c r="L17" s="17"/>
      <c r="M17" s="17"/>
      <c r="N17" s="17"/>
      <c r="O17" s="17"/>
      <c r="P17" s="18"/>
      <c r="Q17" s="18"/>
      <c r="R17" s="18"/>
      <c r="S17" s="18"/>
      <c r="T17" s="18">
        <v>5120.5</v>
      </c>
      <c r="U17" s="18">
        <v>5209.7</v>
      </c>
      <c r="V17" s="18">
        <v>5328.1</v>
      </c>
      <c r="W17" s="18">
        <v>5432.1</v>
      </c>
      <c r="X17" s="18">
        <v>5572.2</v>
      </c>
      <c r="Y17" s="18">
        <v>5760.9</v>
      </c>
      <c r="Z17" s="18">
        <v>5763.3</v>
      </c>
      <c r="AA17" s="18">
        <v>5960.8</v>
      </c>
      <c r="AB17" s="18">
        <v>6230</v>
      </c>
      <c r="AC17" s="18">
        <v>6115.4</v>
      </c>
      <c r="AD17" s="18">
        <v>6377.3</v>
      </c>
      <c r="AE17" s="18">
        <v>6738.5</v>
      </c>
      <c r="AF17" s="19">
        <v>6331.7552000000005</v>
      </c>
      <c r="AG17" s="19">
        <v>6608.085728</v>
      </c>
      <c r="AH17" s="19">
        <v>6967.3544</v>
      </c>
      <c r="AI17" s="19">
        <v>6568.896</v>
      </c>
      <c r="AJ17" s="19">
        <v>6835.075391999999</v>
      </c>
      <c r="AK17" s="19">
        <v>7194.317279999999</v>
      </c>
      <c r="AL17" s="19">
        <v>6847.84</v>
      </c>
      <c r="AM17" s="19">
        <v>7125.598</v>
      </c>
      <c r="AN17" s="19">
        <v>7493.516500000001</v>
      </c>
      <c r="AO17" s="19">
        <v>7083.2</v>
      </c>
      <c r="AP17" s="19">
        <v>7370.8085</v>
      </c>
      <c r="AQ17" s="19">
        <v>7730.1275</v>
      </c>
      <c r="AR17" s="19">
        <v>7327.008000000001</v>
      </c>
      <c r="AS17" s="19">
        <v>7624.6515</v>
      </c>
      <c r="AT17" s="19">
        <v>7996.650000000001</v>
      </c>
      <c r="AU17" s="19">
        <v>7579.264</v>
      </c>
      <c r="AV17" s="19">
        <v>7887.43</v>
      </c>
      <c r="AW17" s="19">
        <v>8272.57</v>
      </c>
      <c r="AX17" s="19">
        <v>7901.696383999999</v>
      </c>
      <c r="AY17" s="19">
        <v>8223.260983999999</v>
      </c>
      <c r="AZ17" s="19">
        <v>8625.14</v>
      </c>
      <c r="BA17" s="19">
        <v>8174.256383999999</v>
      </c>
      <c r="BB17" s="19">
        <v>8507.120159999999</v>
      </c>
      <c r="BC17" s="19">
        <v>8923.2528</v>
      </c>
      <c r="BD17" s="19">
        <v>8456.396416000001</v>
      </c>
      <c r="BE17" s="19">
        <v>8800.973656</v>
      </c>
      <c r="BF17" s="19">
        <v>9231.7984</v>
      </c>
      <c r="BG17" s="19">
        <v>8748.406784</v>
      </c>
      <c r="BH17" s="19">
        <v>9105.17528</v>
      </c>
      <c r="BI17" s="19">
        <v>9551.169919999998</v>
      </c>
      <c r="BJ17" s="19">
        <v>9050.722944000001</v>
      </c>
      <c r="BK17" s="19">
        <v>9420.087912</v>
      </c>
      <c r="BL17" s="19">
        <v>9881.790719999999</v>
      </c>
      <c r="BM17" s="17">
        <f>AU17/C17*100</f>
        <v>181.9227113436705</v>
      </c>
      <c r="BN17" s="17">
        <f>AV17/C17*100</f>
        <v>189.31952378666412</v>
      </c>
      <c r="BO17" s="18"/>
      <c r="BP17" s="17">
        <f>BJ17/C17*100</f>
        <v>217.24168172435316</v>
      </c>
      <c r="BQ17" s="17">
        <f>BK17/C17*100</f>
        <v>226.10743392059916</v>
      </c>
      <c r="BR17" s="23"/>
    </row>
    <row r="18" spans="1:70" ht="37.5">
      <c r="A18" s="8"/>
      <c r="B18" s="21" t="s">
        <v>40</v>
      </c>
      <c r="C18" s="16">
        <v>3987</v>
      </c>
      <c r="D18" s="16">
        <v>4421.8</v>
      </c>
      <c r="E18" s="16">
        <v>4647.3</v>
      </c>
      <c r="F18" s="16">
        <v>4691.5</v>
      </c>
      <c r="G18" s="16">
        <v>4735.7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>
        <v>4940.1</v>
      </c>
      <c r="U18" s="18">
        <v>5029.3</v>
      </c>
      <c r="V18" s="18">
        <v>5147.7</v>
      </c>
      <c r="W18" s="18">
        <v>5251.3</v>
      </c>
      <c r="X18" s="18">
        <v>5391.4</v>
      </c>
      <c r="Y18" s="18">
        <v>5580.1</v>
      </c>
      <c r="Z18" s="18">
        <v>5582.1</v>
      </c>
      <c r="AA18" s="18">
        <v>5779.6</v>
      </c>
      <c r="AB18" s="18">
        <v>6048.8</v>
      </c>
      <c r="AC18" s="18">
        <v>5933.8</v>
      </c>
      <c r="AD18" s="18">
        <v>6195.7</v>
      </c>
      <c r="AE18" s="18">
        <v>6556.9</v>
      </c>
      <c r="AF18" s="19">
        <v>6149.7552000000005</v>
      </c>
      <c r="AG18" s="19">
        <v>6426.085728</v>
      </c>
      <c r="AH18" s="19">
        <v>6785.3544</v>
      </c>
      <c r="AI18" s="19">
        <v>6386.496</v>
      </c>
      <c r="AJ18" s="19">
        <v>6652.675391999999</v>
      </c>
      <c r="AK18" s="19">
        <v>7011.91728</v>
      </c>
      <c r="AL18" s="19">
        <v>6665.04</v>
      </c>
      <c r="AM18" s="19">
        <v>6942.798</v>
      </c>
      <c r="AN18" s="19">
        <v>7310.7165</v>
      </c>
      <c r="AO18" s="19">
        <v>6900</v>
      </c>
      <c r="AP18" s="19">
        <v>7187.6085</v>
      </c>
      <c r="AQ18" s="19">
        <v>7546.9275</v>
      </c>
      <c r="AR18" s="19">
        <v>7143.408</v>
      </c>
      <c r="AS18" s="19">
        <v>7441.0515</v>
      </c>
      <c r="AT18" s="19">
        <v>7813.05</v>
      </c>
      <c r="AU18" s="19">
        <v>7395.264</v>
      </c>
      <c r="AV18" s="19">
        <v>7703.43</v>
      </c>
      <c r="AW18" s="19">
        <v>8088.57</v>
      </c>
      <c r="AX18" s="19">
        <v>7717.296383999999</v>
      </c>
      <c r="AY18" s="19">
        <v>8038.860983999999</v>
      </c>
      <c r="AZ18" s="19">
        <v>8440.74</v>
      </c>
      <c r="BA18" s="19">
        <v>7989.456383999999</v>
      </c>
      <c r="BB18" s="19">
        <v>8322.32016</v>
      </c>
      <c r="BC18" s="19">
        <v>8738.452800000001</v>
      </c>
      <c r="BD18" s="19">
        <v>8271.196416</v>
      </c>
      <c r="BE18" s="19">
        <v>8615.773656</v>
      </c>
      <c r="BF18" s="19">
        <v>9046.598399999999</v>
      </c>
      <c r="BG18" s="19">
        <v>8562.806784</v>
      </c>
      <c r="BH18" s="19">
        <v>8919.57528</v>
      </c>
      <c r="BI18" s="19">
        <v>9365.569919999998</v>
      </c>
      <c r="BJ18" s="19">
        <v>8864.722944000001</v>
      </c>
      <c r="BK18" s="19">
        <v>9234.087912</v>
      </c>
      <c r="BL18" s="19">
        <v>9695.790719999999</v>
      </c>
      <c r="BM18" s="17">
        <f>AU18/C18*100</f>
        <v>185.4844243792325</v>
      </c>
      <c r="BN18" s="17">
        <f>AV18/C18*100</f>
        <v>193.21369450714826</v>
      </c>
      <c r="BO18" s="18"/>
      <c r="BP18" s="17">
        <f>BJ18/C18*100</f>
        <v>222.3406808126411</v>
      </c>
      <c r="BQ18" s="17">
        <f>BK18/C18*100</f>
        <v>231.6049137697517</v>
      </c>
      <c r="BR18" s="25"/>
    </row>
    <row r="19" spans="1:70" ht="60" customHeight="1">
      <c r="A19" s="8"/>
      <c r="B19" s="21" t="s">
        <v>33</v>
      </c>
      <c r="C19" s="16">
        <v>12.258</v>
      </c>
      <c r="D19" s="16">
        <v>12.276</v>
      </c>
      <c r="E19" s="16">
        <v>12.293</v>
      </c>
      <c r="F19" s="16">
        <v>12.293</v>
      </c>
      <c r="G19" s="16">
        <v>12.3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>
        <v>12.31</v>
      </c>
      <c r="U19" s="26">
        <v>12.31</v>
      </c>
      <c r="V19" s="26">
        <v>12.3</v>
      </c>
      <c r="W19" s="26">
        <v>12.327</v>
      </c>
      <c r="X19" s="26">
        <v>12.327</v>
      </c>
      <c r="Y19" s="26">
        <v>12.3</v>
      </c>
      <c r="Z19" s="26">
        <v>12.36</v>
      </c>
      <c r="AA19" s="26">
        <v>12.36</v>
      </c>
      <c r="AB19" s="26">
        <v>12.4</v>
      </c>
      <c r="AC19" s="26">
        <v>12.377</v>
      </c>
      <c r="AD19" s="26">
        <v>12.377</v>
      </c>
      <c r="AE19" s="26">
        <v>12.4</v>
      </c>
      <c r="AF19" s="18">
        <v>12.4</v>
      </c>
      <c r="AG19" s="18">
        <v>12.4</v>
      </c>
      <c r="AH19" s="18">
        <v>12.4</v>
      </c>
      <c r="AI19" s="18">
        <v>12.4</v>
      </c>
      <c r="AJ19" s="18">
        <v>12.4</v>
      </c>
      <c r="AK19" s="18">
        <v>12.4</v>
      </c>
      <c r="AL19" s="18">
        <v>12.5</v>
      </c>
      <c r="AM19" s="18">
        <v>12.5</v>
      </c>
      <c r="AN19" s="18">
        <v>12.5</v>
      </c>
      <c r="AO19" s="18">
        <v>12.5</v>
      </c>
      <c r="AP19" s="18">
        <v>12.5</v>
      </c>
      <c r="AQ19" s="18">
        <v>12.5</v>
      </c>
      <c r="AR19" s="18">
        <v>12.5</v>
      </c>
      <c r="AS19" s="18">
        <v>12.5</v>
      </c>
      <c r="AT19" s="18">
        <v>12.5</v>
      </c>
      <c r="AU19" s="18">
        <v>12.5</v>
      </c>
      <c r="AV19" s="18">
        <v>12.5</v>
      </c>
      <c r="AW19" s="18">
        <v>12.5</v>
      </c>
      <c r="AX19" s="18">
        <v>12.6</v>
      </c>
      <c r="AY19" s="18">
        <v>12.6</v>
      </c>
      <c r="AZ19" s="18">
        <v>12.6</v>
      </c>
      <c r="BA19" s="18">
        <v>12.6</v>
      </c>
      <c r="BB19" s="18">
        <v>12.6</v>
      </c>
      <c r="BC19" s="18">
        <v>12.6</v>
      </c>
      <c r="BD19" s="18">
        <v>12.6</v>
      </c>
      <c r="BE19" s="18">
        <v>12.6</v>
      </c>
      <c r="BF19" s="18">
        <v>12.6</v>
      </c>
      <c r="BG19" s="18">
        <v>12.6</v>
      </c>
      <c r="BH19" s="18">
        <v>12.6</v>
      </c>
      <c r="BI19" s="18">
        <v>12.6</v>
      </c>
      <c r="BJ19" s="18">
        <v>12.6</v>
      </c>
      <c r="BK19" s="18">
        <v>12.6</v>
      </c>
      <c r="BL19" s="18">
        <v>12.6</v>
      </c>
      <c r="BM19" s="17">
        <f>AU19/C19*100</f>
        <v>101.9742209169522</v>
      </c>
      <c r="BN19" s="17">
        <f>AV19/C19*100</f>
        <v>101.9742209169522</v>
      </c>
      <c r="BO19" s="18"/>
      <c r="BP19" s="20">
        <f>BJ19/C19*100</f>
        <v>102.79001468428781</v>
      </c>
      <c r="BQ19" s="20">
        <f>BK19/C19*100</f>
        <v>102.79001468428781</v>
      </c>
      <c r="BR19" s="23"/>
    </row>
    <row r="20" spans="1:70" ht="45.75" customHeight="1">
      <c r="A20" s="8"/>
      <c r="B20" s="21" t="s">
        <v>41</v>
      </c>
      <c r="C20" s="16">
        <v>2410.3</v>
      </c>
      <c r="D20" s="16">
        <v>2504.8</v>
      </c>
      <c r="E20" s="16">
        <v>2506</v>
      </c>
      <c r="F20" s="16">
        <v>2526.8</v>
      </c>
      <c r="G20" s="16">
        <v>2598.9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8">
        <v>2601</v>
      </c>
      <c r="U20" s="18">
        <v>2622.5</v>
      </c>
      <c r="V20" s="18">
        <v>2623.7</v>
      </c>
      <c r="W20" s="18">
        <v>2719.2</v>
      </c>
      <c r="X20" s="18">
        <v>2719.2</v>
      </c>
      <c r="Y20" s="18">
        <v>2768.5</v>
      </c>
      <c r="Z20" s="18">
        <v>2826.1</v>
      </c>
      <c r="AA20" s="18">
        <v>2826.1</v>
      </c>
      <c r="AB20" s="18">
        <v>2924</v>
      </c>
      <c r="AC20" s="18">
        <v>2945.6</v>
      </c>
      <c r="AD20" s="18">
        <v>2945.6</v>
      </c>
      <c r="AE20" s="18">
        <v>3088.9</v>
      </c>
      <c r="AF20" s="19">
        <v>3112.5065328000005</v>
      </c>
      <c r="AG20" s="19">
        <v>3112.5065328000005</v>
      </c>
      <c r="AH20" s="19">
        <v>3270.1319408</v>
      </c>
      <c r="AI20" s="19">
        <v>3285.6365961804686</v>
      </c>
      <c r="AJ20" s="19">
        <v>3285.6365961804686</v>
      </c>
      <c r="AK20" s="19">
        <v>3461.9088284682152</v>
      </c>
      <c r="AL20" s="19">
        <v>3471.7350529881305</v>
      </c>
      <c r="AM20" s="19">
        <v>3471.7350529881305</v>
      </c>
      <c r="AN20" s="19">
        <v>3672.06054199155</v>
      </c>
      <c r="AO20" s="19">
        <v>3675.5953352995934</v>
      </c>
      <c r="AP20" s="19">
        <v>3675.5953352995934</v>
      </c>
      <c r="AQ20" s="19">
        <v>3902.5374219096498</v>
      </c>
      <c r="AR20" s="19">
        <v>3891.426293388386</v>
      </c>
      <c r="AS20" s="19">
        <v>3891.426293388386</v>
      </c>
      <c r="AT20" s="19">
        <v>4151.449063753892</v>
      </c>
      <c r="AU20" s="19">
        <v>4119.930845336153</v>
      </c>
      <c r="AV20" s="19">
        <v>4119.930845336153</v>
      </c>
      <c r="AW20" s="19">
        <v>4429.151945975581</v>
      </c>
      <c r="AX20" s="19">
        <v>4370.336122184839</v>
      </c>
      <c r="AY20" s="19">
        <v>4370.336122184839</v>
      </c>
      <c r="AZ20" s="19">
        <v>4716.285008329286</v>
      </c>
      <c r="BA20" s="19">
        <v>4635.960781355112</v>
      </c>
      <c r="BB20" s="19">
        <v>4635.960781355112</v>
      </c>
      <c r="BC20" s="19">
        <v>5022.032332849257</v>
      </c>
      <c r="BD20" s="19">
        <v>4922.555876858484</v>
      </c>
      <c r="BE20" s="19">
        <v>4922.555876858484</v>
      </c>
      <c r="BF20" s="19">
        <v>5347.736239796196</v>
      </c>
      <c r="BG20" s="19">
        <v>5226.8682811658755</v>
      </c>
      <c r="BH20" s="19">
        <v>5226.8682811658755</v>
      </c>
      <c r="BI20" s="19">
        <v>5689.114330399827</v>
      </c>
      <c r="BJ20" s="19">
        <v>5549.99327830755</v>
      </c>
      <c r="BK20" s="19">
        <v>5549.99327830755</v>
      </c>
      <c r="BL20" s="19">
        <v>6046.487425292554</v>
      </c>
      <c r="BM20" s="17">
        <f>AU20/C20*100</f>
        <v>170.930209738877</v>
      </c>
      <c r="BN20" s="17">
        <f>AV20/C20*100</f>
        <v>170.930209738877</v>
      </c>
      <c r="BO20" s="18"/>
      <c r="BP20" s="17">
        <f>BJ20/C20*100</f>
        <v>230.2615142640978</v>
      </c>
      <c r="BQ20" s="17">
        <f>BK20/C20*100</f>
        <v>230.2615142640978</v>
      </c>
      <c r="BR20" s="23"/>
    </row>
    <row r="21" spans="1:70" ht="32.25" customHeight="1">
      <c r="A21" s="8"/>
      <c r="B21" s="24" t="s">
        <v>34</v>
      </c>
      <c r="C21" s="16">
        <v>104.9</v>
      </c>
      <c r="D21" s="16">
        <v>100.4</v>
      </c>
      <c r="E21" s="16">
        <v>96.9</v>
      </c>
      <c r="F21" s="16">
        <v>97.8</v>
      </c>
      <c r="G21" s="16">
        <v>100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8">
        <v>101.6</v>
      </c>
      <c r="U21" s="18">
        <v>101.6</v>
      </c>
      <c r="V21" s="18">
        <v>96.8</v>
      </c>
      <c r="W21" s="18">
        <v>102.9</v>
      </c>
      <c r="X21" s="18">
        <v>102.1</v>
      </c>
      <c r="Y21" s="18">
        <v>101.3</v>
      </c>
      <c r="Z21" s="18">
        <v>101.4</v>
      </c>
      <c r="AA21" s="18">
        <v>101.4</v>
      </c>
      <c r="AB21" s="18">
        <v>101.4</v>
      </c>
      <c r="AC21" s="18">
        <v>102</v>
      </c>
      <c r="AD21" s="18">
        <v>102</v>
      </c>
      <c r="AE21" s="18">
        <v>101.7</v>
      </c>
      <c r="AF21" s="18">
        <v>101.7</v>
      </c>
      <c r="AG21" s="18">
        <v>101.7</v>
      </c>
      <c r="AH21" s="18">
        <v>101.6</v>
      </c>
      <c r="AI21" s="18">
        <v>101.6</v>
      </c>
      <c r="AJ21" s="18">
        <v>101.6</v>
      </c>
      <c r="AK21" s="18">
        <v>101.5</v>
      </c>
      <c r="AL21" s="18">
        <v>101.6</v>
      </c>
      <c r="AM21" s="18">
        <v>101.6</v>
      </c>
      <c r="AN21" s="18">
        <v>101.6</v>
      </c>
      <c r="AO21" s="18">
        <v>101.8</v>
      </c>
      <c r="AP21" s="18">
        <v>101.8</v>
      </c>
      <c r="AQ21" s="18">
        <v>101.7</v>
      </c>
      <c r="AR21" s="18">
        <v>101.8</v>
      </c>
      <c r="AS21" s="18">
        <v>101.8</v>
      </c>
      <c r="AT21" s="18">
        <v>101.7</v>
      </c>
      <c r="AU21" s="18">
        <v>101.8</v>
      </c>
      <c r="AV21" s="18">
        <v>101.8</v>
      </c>
      <c r="AW21" s="18">
        <v>101.9</v>
      </c>
      <c r="AX21" s="18">
        <v>101.9</v>
      </c>
      <c r="AY21" s="18">
        <v>101.9</v>
      </c>
      <c r="AZ21" s="18">
        <v>101.8</v>
      </c>
      <c r="BA21" s="18">
        <v>101.9</v>
      </c>
      <c r="BB21" s="18">
        <v>101.9</v>
      </c>
      <c r="BC21" s="18">
        <v>101.8</v>
      </c>
      <c r="BD21" s="18">
        <v>102</v>
      </c>
      <c r="BE21" s="18">
        <v>102</v>
      </c>
      <c r="BF21" s="18">
        <v>101.9</v>
      </c>
      <c r="BG21" s="18">
        <v>102</v>
      </c>
      <c r="BH21" s="18">
        <v>102</v>
      </c>
      <c r="BI21" s="18">
        <v>101.9</v>
      </c>
      <c r="BJ21" s="18">
        <v>102</v>
      </c>
      <c r="BK21" s="18">
        <v>102</v>
      </c>
      <c r="BL21" s="18">
        <v>101.9</v>
      </c>
      <c r="BM21" s="18"/>
      <c r="BN21" s="18"/>
      <c r="BO21" s="18"/>
      <c r="BP21" s="25"/>
      <c r="BQ21" s="25"/>
      <c r="BR21" s="25"/>
    </row>
    <row r="22" spans="1:70" ht="99.75" customHeight="1">
      <c r="A22" s="8"/>
      <c r="B22" s="21" t="s">
        <v>49</v>
      </c>
      <c r="C22" s="16">
        <v>249</v>
      </c>
      <c r="D22" s="16">
        <v>284.1</v>
      </c>
      <c r="E22" s="16">
        <v>285</v>
      </c>
      <c r="F22" s="16">
        <v>290</v>
      </c>
      <c r="G22" s="16">
        <v>295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8">
        <v>297</v>
      </c>
      <c r="U22" s="18">
        <v>303</v>
      </c>
      <c r="V22" s="18">
        <v>310</v>
      </c>
      <c r="W22" s="18">
        <v>315</v>
      </c>
      <c r="X22" s="18">
        <v>323</v>
      </c>
      <c r="Y22" s="18">
        <v>332</v>
      </c>
      <c r="Z22" s="18">
        <v>335</v>
      </c>
      <c r="AA22" s="18">
        <v>345</v>
      </c>
      <c r="AB22" s="18">
        <v>355</v>
      </c>
      <c r="AC22" s="18">
        <v>357</v>
      </c>
      <c r="AD22" s="18">
        <v>370</v>
      </c>
      <c r="AE22" s="18">
        <v>385</v>
      </c>
      <c r="AF22" s="17">
        <v>385</v>
      </c>
      <c r="AG22" s="17">
        <v>381.6597749999999</v>
      </c>
      <c r="AH22" s="17">
        <v>397.10139000000004</v>
      </c>
      <c r="AI22" s="17">
        <v>409.76</v>
      </c>
      <c r="AJ22" s="17">
        <v>404.83835479552494</v>
      </c>
      <c r="AK22" s="17">
        <v>419.5725634573201</v>
      </c>
      <c r="AL22" s="17">
        <v>432.6</v>
      </c>
      <c r="AM22" s="17">
        <v>426.48182291960325</v>
      </c>
      <c r="AN22" s="17">
        <v>440.26923886754275</v>
      </c>
      <c r="AO22" s="17">
        <v>453.44</v>
      </c>
      <c r="AP22" s="17">
        <v>446.6160297796377</v>
      </c>
      <c r="AQ22" s="17">
        <v>458.79576843908893</v>
      </c>
      <c r="AR22" s="17">
        <v>473</v>
      </c>
      <c r="AS22" s="17">
        <v>467.70077254553433</v>
      </c>
      <c r="AT22" s="17">
        <v>478.1018943750058</v>
      </c>
      <c r="AU22" s="17">
        <v>489</v>
      </c>
      <c r="AV22" s="17">
        <v>489.3108867410007</v>
      </c>
      <c r="AW22" s="17">
        <v>498.2204220903061</v>
      </c>
      <c r="AX22" s="17">
        <v>504</v>
      </c>
      <c r="AY22" s="17">
        <v>502.7507888671157</v>
      </c>
      <c r="AZ22" s="17">
        <v>509.85885115033574</v>
      </c>
      <c r="BA22" s="17">
        <v>515</v>
      </c>
      <c r="BB22" s="17">
        <v>513.4196633576647</v>
      </c>
      <c r="BC22" s="17">
        <v>518.5876346820295</v>
      </c>
      <c r="BD22" s="17">
        <v>525</v>
      </c>
      <c r="BE22" s="17">
        <v>520.607538644672</v>
      </c>
      <c r="BF22" s="17">
        <v>524.22986814737</v>
      </c>
      <c r="BG22" s="17">
        <v>530</v>
      </c>
      <c r="BH22" s="17">
        <v>524.6474531445547</v>
      </c>
      <c r="BI22" s="17">
        <v>526.6622947355743</v>
      </c>
      <c r="BJ22" s="17">
        <v>533</v>
      </c>
      <c r="BK22" s="17">
        <v>525.4449172733349</v>
      </c>
      <c r="BL22" s="17">
        <v>525.8196350639979</v>
      </c>
      <c r="BM22" s="17">
        <v>533</v>
      </c>
      <c r="BN22" s="17">
        <f>AV22/C22*100</f>
        <v>196.51039628152637</v>
      </c>
      <c r="BO22" s="18"/>
      <c r="BP22" s="17">
        <f>BJ22/C22*100</f>
        <v>214.0562248995984</v>
      </c>
      <c r="BQ22" s="17">
        <f>BK22/C22*100</f>
        <v>211.02205512985338</v>
      </c>
      <c r="BR22" s="23"/>
    </row>
    <row r="23" spans="1:70" ht="26.25" customHeight="1">
      <c r="A23" s="8"/>
      <c r="B23" s="24" t="s">
        <v>35</v>
      </c>
      <c r="C23" s="16">
        <v>92.8</v>
      </c>
      <c r="D23" s="16">
        <v>114.3</v>
      </c>
      <c r="E23" s="16">
        <v>100.3</v>
      </c>
      <c r="F23" s="16">
        <v>102.1</v>
      </c>
      <c r="G23" s="16">
        <v>103.8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8">
        <v>104.2</v>
      </c>
      <c r="U23" s="18">
        <v>104.5</v>
      </c>
      <c r="V23" s="18">
        <v>105.1</v>
      </c>
      <c r="W23" s="18">
        <v>106.1</v>
      </c>
      <c r="X23" s="18">
        <v>106.6</v>
      </c>
      <c r="Y23" s="18">
        <v>107.1</v>
      </c>
      <c r="Z23" s="18">
        <v>106.3</v>
      </c>
      <c r="AA23" s="18">
        <v>106.8</v>
      </c>
      <c r="AB23" s="18">
        <v>106.9</v>
      </c>
      <c r="AC23" s="18">
        <v>106.6</v>
      </c>
      <c r="AD23" s="18">
        <v>107.2</v>
      </c>
      <c r="AE23" s="18">
        <v>108.5</v>
      </c>
      <c r="AF23" s="17">
        <v>108.5</v>
      </c>
      <c r="AG23" s="17">
        <v>106.90749999999997</v>
      </c>
      <c r="AH23" s="17">
        <v>107.3247</v>
      </c>
      <c r="AI23" s="17">
        <v>106.43116883116883</v>
      </c>
      <c r="AJ23" s="17">
        <v>106.07310000000001</v>
      </c>
      <c r="AK23" s="17">
        <v>105.65880000000001</v>
      </c>
      <c r="AL23" s="17">
        <v>105.5739945333854</v>
      </c>
      <c r="AM23" s="17">
        <v>105.3462</v>
      </c>
      <c r="AN23" s="17">
        <v>104.9328</v>
      </c>
      <c r="AO23" s="17">
        <v>104.81738326398519</v>
      </c>
      <c r="AP23" s="17">
        <v>104.721</v>
      </c>
      <c r="AQ23" s="17">
        <v>104.20799999999998</v>
      </c>
      <c r="AR23" s="17">
        <v>104.3136908962597</v>
      </c>
      <c r="AS23" s="17">
        <v>104.721</v>
      </c>
      <c r="AT23" s="17">
        <v>104.20800000000001</v>
      </c>
      <c r="AU23" s="17">
        <v>103.38266384778012</v>
      </c>
      <c r="AV23" s="17">
        <v>104.62049999999998</v>
      </c>
      <c r="AW23" s="17">
        <v>104.20800000000001</v>
      </c>
      <c r="AX23" s="17">
        <v>103.06748466257669</v>
      </c>
      <c r="AY23" s="17">
        <v>102.74669999999999</v>
      </c>
      <c r="AZ23" s="17">
        <v>102.33600000000003</v>
      </c>
      <c r="BA23" s="17">
        <v>102.18253968253967</v>
      </c>
      <c r="BB23" s="17">
        <v>102.12209999999999</v>
      </c>
      <c r="BC23" s="17">
        <v>101.712</v>
      </c>
      <c r="BD23" s="17">
        <v>101.94174757281553</v>
      </c>
      <c r="BE23" s="17">
        <v>101.4</v>
      </c>
      <c r="BF23" s="17">
        <v>101.088</v>
      </c>
      <c r="BG23" s="17">
        <v>100.95238095238095</v>
      </c>
      <c r="BH23" s="17">
        <v>100.776</v>
      </c>
      <c r="BI23" s="17">
        <v>100.46400000000008</v>
      </c>
      <c r="BJ23" s="17">
        <v>100.56603773584906</v>
      </c>
      <c r="BK23" s="17">
        <v>100.1520000000001</v>
      </c>
      <c r="BL23" s="17">
        <v>99.8400000000001</v>
      </c>
      <c r="BM23" s="17">
        <v>100</v>
      </c>
      <c r="BN23" s="18"/>
      <c r="BO23" s="18"/>
      <c r="BP23" s="25"/>
      <c r="BQ23" s="25"/>
      <c r="BR23" s="25"/>
    </row>
    <row r="24" spans="1:70" ht="33" customHeight="1">
      <c r="A24" s="8"/>
      <c r="B24" s="24" t="s">
        <v>34</v>
      </c>
      <c r="C24" s="16">
        <v>88.1</v>
      </c>
      <c r="D24" s="16">
        <v>108.8</v>
      </c>
      <c r="E24" s="16">
        <v>96.3</v>
      </c>
      <c r="F24" s="16">
        <v>98.2</v>
      </c>
      <c r="G24" s="16">
        <v>100</v>
      </c>
      <c r="H24" s="22"/>
      <c r="I24" s="22"/>
      <c r="J24" s="22"/>
      <c r="K24" s="22"/>
      <c r="L24" s="22"/>
      <c r="M24" s="22"/>
      <c r="N24" s="22"/>
      <c r="O24" s="22"/>
      <c r="P24" s="27"/>
      <c r="Q24" s="27"/>
      <c r="R24" s="27"/>
      <c r="S24" s="27"/>
      <c r="T24" s="18">
        <v>100</v>
      </c>
      <c r="U24" s="18">
        <v>100.4</v>
      </c>
      <c r="V24" s="18">
        <v>101.2</v>
      </c>
      <c r="W24" s="18">
        <v>101.9</v>
      </c>
      <c r="X24" s="18">
        <v>102.4</v>
      </c>
      <c r="Y24" s="18">
        <v>101.5</v>
      </c>
      <c r="Z24" s="18">
        <v>102.2</v>
      </c>
      <c r="AA24" s="18">
        <v>102.6</v>
      </c>
      <c r="AB24" s="18">
        <v>103</v>
      </c>
      <c r="AC24" s="18">
        <v>102.5</v>
      </c>
      <c r="AD24" s="18">
        <v>102.9</v>
      </c>
      <c r="AE24" s="18">
        <v>104.5</v>
      </c>
      <c r="AF24" s="17">
        <v>104.5</v>
      </c>
      <c r="AG24" s="17">
        <v>102.5</v>
      </c>
      <c r="AH24" s="17">
        <v>102.9</v>
      </c>
      <c r="AI24" s="17">
        <v>102.04330664541594</v>
      </c>
      <c r="AJ24" s="17">
        <v>101.7</v>
      </c>
      <c r="AK24" s="17">
        <v>101.4</v>
      </c>
      <c r="AL24" s="17">
        <v>101.31861279595529</v>
      </c>
      <c r="AM24" s="17">
        <v>101.1</v>
      </c>
      <c r="AN24" s="17">
        <v>100.8</v>
      </c>
      <c r="AO24" s="17">
        <v>100.68912897597042</v>
      </c>
      <c r="AP24" s="17">
        <v>100.5</v>
      </c>
      <c r="AQ24" s="17">
        <v>100.2</v>
      </c>
      <c r="AR24" s="17">
        <v>100.30162586178817</v>
      </c>
      <c r="AS24" s="17">
        <v>100.5</v>
      </c>
      <c r="AT24" s="17">
        <v>100.2</v>
      </c>
      <c r="AU24" s="17">
        <v>99.40640754594241</v>
      </c>
      <c r="AV24" s="17">
        <v>100.5</v>
      </c>
      <c r="AW24" s="17">
        <v>100.2</v>
      </c>
      <c r="AX24" s="17">
        <v>99.10335063709297</v>
      </c>
      <c r="AY24" s="17">
        <v>98.7</v>
      </c>
      <c r="AZ24" s="17">
        <v>98.4</v>
      </c>
      <c r="BA24" s="17">
        <v>98.25244200244201</v>
      </c>
      <c r="BB24" s="17">
        <v>98.1</v>
      </c>
      <c r="BC24" s="17">
        <v>97.8</v>
      </c>
      <c r="BD24" s="17">
        <v>98.02091112770725</v>
      </c>
      <c r="BE24" s="17">
        <v>97.5</v>
      </c>
      <c r="BF24" s="17">
        <v>97.2</v>
      </c>
      <c r="BG24" s="17">
        <v>97.06959706959707</v>
      </c>
      <c r="BH24" s="17">
        <v>96.9</v>
      </c>
      <c r="BI24" s="17">
        <v>96.6000000000001</v>
      </c>
      <c r="BJ24" s="17">
        <v>96.69811320754717</v>
      </c>
      <c r="BK24" s="17">
        <v>96.3000000000001</v>
      </c>
      <c r="BL24" s="17">
        <v>96.0000000000001</v>
      </c>
      <c r="BM24" s="17">
        <v>97.31093437348028</v>
      </c>
      <c r="BN24" s="18"/>
      <c r="BO24" s="18"/>
      <c r="BP24" s="25"/>
      <c r="BQ24" s="25"/>
      <c r="BR24" s="25"/>
    </row>
    <row r="25" spans="1:70" ht="101.25" customHeight="1">
      <c r="A25" s="8"/>
      <c r="B25" s="21" t="s">
        <v>36</v>
      </c>
      <c r="C25" s="15">
        <v>1734.6</v>
      </c>
      <c r="D25" s="16">
        <v>1510.3</v>
      </c>
      <c r="E25" s="15">
        <v>1626.5</v>
      </c>
      <c r="F25" s="15">
        <v>1632.5</v>
      </c>
      <c r="G25" s="15">
        <v>1641.6412434832978</v>
      </c>
      <c r="H25" s="17"/>
      <c r="I25" s="17"/>
      <c r="J25" s="17"/>
      <c r="K25" s="17"/>
      <c r="L25" s="17"/>
      <c r="M25" s="17"/>
      <c r="N25" s="17"/>
      <c r="O25" s="17"/>
      <c r="P25" s="17" t="e">
        <v>#REF!</v>
      </c>
      <c r="Q25" s="17" t="e">
        <v>#REF!</v>
      </c>
      <c r="R25" s="17" t="e">
        <v>#REF!</v>
      </c>
      <c r="S25" s="17" t="e">
        <v>#REF!</v>
      </c>
      <c r="T25" s="18">
        <v>1748.5</v>
      </c>
      <c r="U25" s="18">
        <v>1775.7</v>
      </c>
      <c r="V25" s="15">
        <v>1789.3331646917854</v>
      </c>
      <c r="W25" s="18">
        <v>1870.3</v>
      </c>
      <c r="X25" s="18">
        <v>1917.8</v>
      </c>
      <c r="Y25" s="15">
        <v>1950.4252958579882</v>
      </c>
      <c r="Z25" s="17">
        <v>2001.221</v>
      </c>
      <c r="AA25" s="18">
        <v>2071.2</v>
      </c>
      <c r="AB25" s="15">
        <v>2116.118160027394</v>
      </c>
      <c r="AC25" s="17">
        <v>2141.30647</v>
      </c>
      <c r="AD25" s="17">
        <v>2236.8959999999997</v>
      </c>
      <c r="AE25" s="15">
        <v>2296.0789803064995</v>
      </c>
      <c r="AF25" s="19">
        <v>2291.1979229000003</v>
      </c>
      <c r="AG25" s="19">
        <v>2415.84768</v>
      </c>
      <c r="AH25" s="15">
        <v>2478.65971968</v>
      </c>
      <c r="AI25" s="19">
        <v>2451.5817775030005</v>
      </c>
      <c r="AJ25" s="19">
        <v>2609.1154943999995</v>
      </c>
      <c r="AK25" s="15">
        <v>2676.9524972543995</v>
      </c>
      <c r="AL25" s="19">
        <v>2623.1925019282103</v>
      </c>
      <c r="AM25" s="19">
        <v>2817.8447339519994</v>
      </c>
      <c r="AN25" s="15">
        <v>2891.108697034751</v>
      </c>
      <c r="AO25" s="19">
        <v>2806.8159770631846</v>
      </c>
      <c r="AP25" s="19">
        <v>3043.272312668159</v>
      </c>
      <c r="AQ25" s="15">
        <v>3122.397392797531</v>
      </c>
      <c r="AR25" s="19">
        <v>3003.2930954576073</v>
      </c>
      <c r="AS25" s="19">
        <v>3286.7340976816117</v>
      </c>
      <c r="AT25" s="15">
        <v>3372.1891842213336</v>
      </c>
      <c r="AU25" s="19">
        <v>3213.52361213964</v>
      </c>
      <c r="AV25" s="19">
        <v>3549.672825496141</v>
      </c>
      <c r="AW25" s="15">
        <v>3641.96431895904</v>
      </c>
      <c r="AX25" s="19">
        <v>3438.4702649894148</v>
      </c>
      <c r="AY25" s="19">
        <v>3833.646651535832</v>
      </c>
      <c r="AZ25" s="15">
        <v>3933.3214644757636</v>
      </c>
      <c r="BA25" s="19">
        <v>3679.163183538674</v>
      </c>
      <c r="BB25" s="19">
        <v>4140.338383658698</v>
      </c>
      <c r="BC25" s="15">
        <v>4247.987181633824</v>
      </c>
      <c r="BD25" s="19">
        <v>3936.7046063863813</v>
      </c>
      <c r="BE25" s="19">
        <v>4471.565454351394</v>
      </c>
      <c r="BF25" s="15">
        <v>4587.82615616453</v>
      </c>
      <c r="BG25" s="19">
        <v>4212.273928833428</v>
      </c>
      <c r="BH25" s="19">
        <v>4829.290690699506</v>
      </c>
      <c r="BI25" s="15">
        <v>4954.852248657693</v>
      </c>
      <c r="BJ25" s="19">
        <v>4507.133103851768</v>
      </c>
      <c r="BK25" s="19">
        <v>5215.6339459554665</v>
      </c>
      <c r="BL25" s="15">
        <v>5351.240428550309</v>
      </c>
      <c r="BM25" s="17">
        <f>AU25/C25*100</f>
        <v>185.26021054650298</v>
      </c>
      <c r="BN25" s="17">
        <f>AV25/C25*100</f>
        <v>204.63927277159812</v>
      </c>
      <c r="BO25" s="18"/>
      <c r="BP25" s="17">
        <f>BJ25/C25*100</f>
        <v>259.83702893184415</v>
      </c>
      <c r="BQ25" s="17">
        <f>BK25/C25*100</f>
        <v>300.6822290992429</v>
      </c>
      <c r="BR25" s="23"/>
    </row>
    <row r="26" spans="1:70" ht="27.75" customHeight="1">
      <c r="A26" s="8"/>
      <c r="B26" s="24" t="s">
        <v>35</v>
      </c>
      <c r="C26" s="15"/>
      <c r="D26" s="15">
        <v>87.06906491410123</v>
      </c>
      <c r="E26" s="15">
        <v>107.69383566178905</v>
      </c>
      <c r="F26" s="15">
        <v>108.09110772694166</v>
      </c>
      <c r="G26" s="15">
        <f>G25/D25*100</f>
        <v>108.69636783972044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107.5007685213649</v>
      </c>
      <c r="U26" s="17">
        <v>108.7718223583461</v>
      </c>
      <c r="V26" s="20">
        <f>V25/G25*100</f>
        <v>108.99660152879133</v>
      </c>
      <c r="W26" s="19">
        <v>106.96597083214183</v>
      </c>
      <c r="X26" s="19">
        <v>108.00247789604099</v>
      </c>
      <c r="Y26" s="20">
        <f>Y25/V25*100</f>
        <v>109.00291428924311</v>
      </c>
      <c r="Z26" s="20">
        <v>107</v>
      </c>
      <c r="AA26" s="20">
        <v>107.99874856606529</v>
      </c>
      <c r="AB26" s="20">
        <f>AB25/Y25*100</f>
        <v>108.49521714680786</v>
      </c>
      <c r="AC26" s="20">
        <v>107</v>
      </c>
      <c r="AD26" s="20">
        <v>108</v>
      </c>
      <c r="AE26" s="20">
        <f>AE25/AB25*100</f>
        <v>108.504289773534</v>
      </c>
      <c r="AF26" s="20">
        <v>107</v>
      </c>
      <c r="AG26" s="20">
        <v>108</v>
      </c>
      <c r="AH26" s="20">
        <f>AH25/AE25*100</f>
        <v>107.95184925864912</v>
      </c>
      <c r="AI26" s="20">
        <v>107</v>
      </c>
      <c r="AJ26" s="20">
        <v>108</v>
      </c>
      <c r="AK26" s="20">
        <f>AK25/AH25*100</f>
        <v>107.99999999999999</v>
      </c>
      <c r="AL26" s="20">
        <v>107</v>
      </c>
      <c r="AM26" s="20">
        <v>108</v>
      </c>
      <c r="AN26" s="20">
        <f>AN25/AK25*100</f>
        <v>107.99999999999999</v>
      </c>
      <c r="AO26" s="20">
        <v>107</v>
      </c>
      <c r="AP26" s="20">
        <v>108</v>
      </c>
      <c r="AQ26" s="20">
        <f>AQ25/AM25*100</f>
        <v>110.80799999999999</v>
      </c>
      <c r="AR26" s="20">
        <v>107</v>
      </c>
      <c r="AS26" s="20">
        <v>108</v>
      </c>
      <c r="AT26" s="20">
        <f>AT25/AQ25*100</f>
        <v>107.99999999999999</v>
      </c>
      <c r="AU26" s="20">
        <v>107</v>
      </c>
      <c r="AV26" s="20">
        <v>108</v>
      </c>
      <c r="AW26" s="20">
        <f>AW25/AT25*100</f>
        <v>108</v>
      </c>
      <c r="AX26" s="20">
        <v>107</v>
      </c>
      <c r="AY26" s="20">
        <v>108</v>
      </c>
      <c r="AZ26" s="20">
        <f>AZ25/AW25*100</f>
        <v>108</v>
      </c>
      <c r="BA26" s="20">
        <v>107</v>
      </c>
      <c r="BB26" s="20">
        <v>108</v>
      </c>
      <c r="BC26" s="20">
        <f>BC25/AZ25*100</f>
        <v>107.99999999999996</v>
      </c>
      <c r="BD26" s="20">
        <v>107</v>
      </c>
      <c r="BE26" s="20">
        <v>108</v>
      </c>
      <c r="BF26" s="20">
        <f>BF25/BC25*100</f>
        <v>108.00000000000003</v>
      </c>
      <c r="BG26" s="20">
        <v>107</v>
      </c>
      <c r="BH26" s="20">
        <v>108</v>
      </c>
      <c r="BI26" s="20">
        <f>BI25/BF25*100</f>
        <v>108</v>
      </c>
      <c r="BJ26" s="20">
        <v>107</v>
      </c>
      <c r="BK26" s="20">
        <v>108</v>
      </c>
      <c r="BL26" s="20">
        <f>BL25/BI25*100</f>
        <v>108</v>
      </c>
      <c r="BM26" s="18"/>
      <c r="BN26" s="18"/>
      <c r="BO26" s="18"/>
      <c r="BP26" s="25"/>
      <c r="BQ26" s="25"/>
      <c r="BR26" s="25"/>
    </row>
    <row r="27" spans="1:70" ht="58.5" customHeight="1">
      <c r="A27" s="8"/>
      <c r="B27" s="21" t="s">
        <v>42</v>
      </c>
      <c r="C27" s="16">
        <v>3137.1</v>
      </c>
      <c r="D27" s="16">
        <v>3357.1</v>
      </c>
      <c r="E27" s="16">
        <v>3571.8</v>
      </c>
      <c r="F27" s="16">
        <v>3589.3</v>
      </c>
      <c r="G27" s="16">
        <v>3606.7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v>3818.7</v>
      </c>
      <c r="U27" s="26">
        <v>3863.5</v>
      </c>
      <c r="V27" s="26">
        <v>3901</v>
      </c>
      <c r="W27" s="26">
        <v>4082.7</v>
      </c>
      <c r="X27" s="26">
        <v>4158.7</v>
      </c>
      <c r="Y27" s="26">
        <v>4219.3</v>
      </c>
      <c r="Z27" s="26">
        <v>4386.1</v>
      </c>
      <c r="AA27" s="26">
        <v>4498</v>
      </c>
      <c r="AB27" s="26">
        <v>4581.1</v>
      </c>
      <c r="AC27" s="26">
        <v>4725.8</v>
      </c>
      <c r="AD27" s="26">
        <v>4879.1</v>
      </c>
      <c r="AE27" s="26">
        <v>4988.3</v>
      </c>
      <c r="AF27" s="26">
        <v>4963.9803200000015</v>
      </c>
      <c r="AG27" s="26">
        <v>5211.327677200001</v>
      </c>
      <c r="AH27" s="26">
        <v>5325.64</v>
      </c>
      <c r="AI27" s="26">
        <v>5214.164928128001</v>
      </c>
      <c r="AJ27" s="26">
        <v>5566.177401395904</v>
      </c>
      <c r="AK27" s="26">
        <v>5677</v>
      </c>
      <c r="AL27" s="26">
        <v>5476.958840505652</v>
      </c>
      <c r="AM27" s="26">
        <v>5945.189553011754</v>
      </c>
      <c r="AN27" s="26">
        <v>6064</v>
      </c>
      <c r="AO27" s="26">
        <v>5758.693603261263</v>
      </c>
      <c r="AP27" s="26">
        <v>6356.1864520010095</v>
      </c>
      <c r="AQ27" s="26">
        <v>6483</v>
      </c>
      <c r="AR27" s="26">
        <v>6054.920802213022</v>
      </c>
      <c r="AS27" s="26">
        <v>6802.200055337921</v>
      </c>
      <c r="AT27" s="26">
        <v>6938</v>
      </c>
      <c r="AU27" s="26">
        <v>6372.507453209898</v>
      </c>
      <c r="AV27" s="26">
        <v>7272.504167163986</v>
      </c>
      <c r="AW27" s="26">
        <v>7418</v>
      </c>
      <c r="AX27" s="26">
        <v>6713.385621897</v>
      </c>
      <c r="AY27" s="26">
        <v>7775.325105281703</v>
      </c>
      <c r="AZ27" s="26">
        <v>7931</v>
      </c>
      <c r="BA27" s="26">
        <v>7072.498045583515</v>
      </c>
      <c r="BB27" s="26">
        <v>8312.911083060879</v>
      </c>
      <c r="BC27" s="26">
        <v>8479</v>
      </c>
      <c r="BD27" s="26">
        <v>7458.18258150332</v>
      </c>
      <c r="BE27" s="26">
        <v>8896.294557047922</v>
      </c>
      <c r="BF27" s="26">
        <v>9074</v>
      </c>
      <c r="BG27" s="26">
        <v>7864.899652220441</v>
      </c>
      <c r="BH27" s="26">
        <v>9520.61871647243</v>
      </c>
      <c r="BI27" s="26">
        <v>9711</v>
      </c>
      <c r="BJ27" s="26">
        <v>8293.796224954976</v>
      </c>
      <c r="BK27" s="26">
        <v>10198.639098984731</v>
      </c>
      <c r="BL27" s="26">
        <v>10403</v>
      </c>
      <c r="BM27" s="17">
        <f>AU27/C27*100</f>
        <v>203.1337047977399</v>
      </c>
      <c r="BN27" s="17">
        <f>AV27/C27*100</f>
        <v>231.82251656510746</v>
      </c>
      <c r="BO27" s="18"/>
      <c r="BP27" s="17">
        <f>BJ27/C27*100</f>
        <v>264.3778083247259</v>
      </c>
      <c r="BQ27" s="17">
        <f>BK27/C27*100</f>
        <v>325.0976729777416</v>
      </c>
      <c r="BR27" s="23"/>
    </row>
    <row r="28" spans="1:70" ht="33" customHeight="1">
      <c r="A28" s="8"/>
      <c r="B28" s="24" t="s">
        <v>34</v>
      </c>
      <c r="C28" s="16">
        <v>115.4</v>
      </c>
      <c r="D28" s="16">
        <v>102.7</v>
      </c>
      <c r="E28" s="16">
        <v>102.5</v>
      </c>
      <c r="F28" s="16">
        <v>103.2</v>
      </c>
      <c r="G28" s="16">
        <v>103.7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v>102.9</v>
      </c>
      <c r="U28" s="26">
        <v>103.6</v>
      </c>
      <c r="V28" s="26">
        <v>104.1</v>
      </c>
      <c r="W28" s="26">
        <v>102.9</v>
      </c>
      <c r="X28" s="26">
        <v>103.6</v>
      </c>
      <c r="Y28" s="26">
        <v>104.1</v>
      </c>
      <c r="Z28" s="26">
        <v>103.2</v>
      </c>
      <c r="AA28" s="26">
        <v>104</v>
      </c>
      <c r="AB28" s="26">
        <v>104.4</v>
      </c>
      <c r="AC28" s="26">
        <v>103.6</v>
      </c>
      <c r="AD28" s="26">
        <v>104.3</v>
      </c>
      <c r="AE28" s="26">
        <v>104.7</v>
      </c>
      <c r="AF28" s="26">
        <v>101</v>
      </c>
      <c r="AG28" s="26">
        <v>102.8</v>
      </c>
      <c r="AH28" s="26">
        <v>102.75517280214335</v>
      </c>
      <c r="AI28" s="26">
        <v>101</v>
      </c>
      <c r="AJ28" s="26">
        <v>102.8</v>
      </c>
      <c r="AK28" s="26">
        <v>102.59626267387335</v>
      </c>
      <c r="AL28" s="26">
        <v>101</v>
      </c>
      <c r="AM28" s="26">
        <v>102.8</v>
      </c>
      <c r="AN28" s="26">
        <v>102.80748873890101</v>
      </c>
      <c r="AO28" s="26">
        <v>101.1</v>
      </c>
      <c r="AP28" s="26">
        <v>102.9</v>
      </c>
      <c r="AQ28" s="26">
        <v>102.89666083432161</v>
      </c>
      <c r="AR28" s="26">
        <v>101.1</v>
      </c>
      <c r="AS28" s="26">
        <v>103</v>
      </c>
      <c r="AT28" s="26">
        <v>103.0013048118593</v>
      </c>
      <c r="AU28" s="26">
        <v>101.1</v>
      </c>
      <c r="AV28" s="26">
        <v>103</v>
      </c>
      <c r="AW28" s="26">
        <v>103.00425847209331</v>
      </c>
      <c r="AX28" s="26">
        <v>101.2</v>
      </c>
      <c r="AY28" s="26">
        <v>103</v>
      </c>
      <c r="AZ28" s="26">
        <v>103.00155171168812</v>
      </c>
      <c r="BA28" s="26">
        <v>101.2</v>
      </c>
      <c r="BB28" s="26">
        <v>103</v>
      </c>
      <c r="BC28" s="26">
        <v>102.9957565116665</v>
      </c>
      <c r="BD28" s="26">
        <v>101.3</v>
      </c>
      <c r="BE28" s="26">
        <v>103.1</v>
      </c>
      <c r="BF28" s="26">
        <v>103.09955390184204</v>
      </c>
      <c r="BG28" s="26">
        <v>101.3</v>
      </c>
      <c r="BH28" s="26">
        <v>103.1</v>
      </c>
      <c r="BI28" s="26">
        <v>103.1021746691621</v>
      </c>
      <c r="BJ28" s="26">
        <v>101.3</v>
      </c>
      <c r="BK28" s="26">
        <v>103.2</v>
      </c>
      <c r="BL28" s="26">
        <v>103.20418078618509</v>
      </c>
      <c r="BM28" s="18"/>
      <c r="BN28" s="18"/>
      <c r="BO28" s="18"/>
      <c r="BP28" s="25"/>
      <c r="BQ28" s="25"/>
      <c r="BR28" s="25"/>
    </row>
    <row r="29" spans="3:64" ht="19.5" customHeight="1"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3:64" ht="12.7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3:64" ht="12.75" customHeight="1"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3:64" ht="12.75" customHeight="1"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6" ht="15.75">
      <c r="X36" s="6"/>
    </row>
  </sheetData>
  <sheetProtection/>
  <mergeCells count="32">
    <mergeCell ref="BA8:BC8"/>
    <mergeCell ref="B4:AU4"/>
    <mergeCell ref="B5:AU5"/>
    <mergeCell ref="C8:C10"/>
    <mergeCell ref="D8:D10"/>
    <mergeCell ref="AL8:AN8"/>
    <mergeCell ref="AO8:AQ8"/>
    <mergeCell ref="AC8:AE8"/>
    <mergeCell ref="AI8:AK8"/>
    <mergeCell ref="AM1:AS1"/>
    <mergeCell ref="AM2:AS2"/>
    <mergeCell ref="AM3:AS3"/>
    <mergeCell ref="BD8:BF8"/>
    <mergeCell ref="AX8:AZ8"/>
    <mergeCell ref="E7:G7"/>
    <mergeCell ref="W8:Y8"/>
    <mergeCell ref="B6:AU6"/>
    <mergeCell ref="B8:B10"/>
    <mergeCell ref="E8:G8"/>
    <mergeCell ref="T8:V8"/>
    <mergeCell ref="N8:O8"/>
    <mergeCell ref="Z8:AB8"/>
    <mergeCell ref="AR8:AT8"/>
    <mergeCell ref="AU8:AW8"/>
    <mergeCell ref="AF8:AH8"/>
    <mergeCell ref="H8:I8"/>
    <mergeCell ref="BP8:BR8"/>
    <mergeCell ref="BJ8:BL8"/>
    <mergeCell ref="BM8:BO8"/>
    <mergeCell ref="J8:K8"/>
    <mergeCell ref="L8:M8"/>
    <mergeCell ref="BG8:BI8"/>
  </mergeCells>
  <printOptions/>
  <pageMargins left="0.07874015748031496" right="0.1968503937007874" top="0.9448818897637796" bottom="0.35433070866141736" header="0.31496062992125984" footer="0.15748031496062992"/>
  <pageSetup fitToHeight="2" orientation="landscape" paperSize="9" scale="40" r:id="rId1"/>
  <headerFooter>
    <oddFooter>&amp;C&amp;P</oddFooter>
  </headerFooter>
  <rowBreaks count="1" manualBreakCount="1">
    <brk id="28" min="1" max="69" man="1"/>
  </rowBreaks>
  <colBreaks count="2" manualBreakCount="2">
    <brk id="34" max="27" man="1"/>
    <brk id="4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Нуждина Т.В.</dc:creator>
  <cp:keywords/>
  <dc:description/>
  <cp:lastModifiedBy>ksr-2</cp:lastModifiedBy>
  <cp:lastPrinted>2019-09-09T09:11:20Z</cp:lastPrinted>
  <dcterms:created xsi:type="dcterms:W3CDTF">2019-08-12T06:57:07Z</dcterms:created>
  <dcterms:modified xsi:type="dcterms:W3CDTF">2019-10-01T09:29:23Z</dcterms:modified>
  <cp:category/>
  <cp:version/>
  <cp:contentType/>
  <cp:contentStatus/>
</cp:coreProperties>
</file>