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5312" windowHeight="8256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<sst xmlns="http://schemas.openxmlformats.org/spreadsheetml/2006/main" count="2090" uniqueCount="554">
  <si>
    <t>Дата</t>
  </si>
  <si>
    <t>Населенный пункт</t>
  </si>
  <si>
    <t>Примечание</t>
  </si>
  <si>
    <t>№</t>
  </si>
  <si>
    <t xml:space="preserve">Вид деятельности </t>
  </si>
  <si>
    <t>Контактная информация (телефон и (или) е-маil)</t>
  </si>
  <si>
    <t>Консультирующая структура (администрация, отдел, управление и т.д.)</t>
  </si>
  <si>
    <t>ИНН</t>
  </si>
  <si>
    <t>Наименование субъекта МСП или ФИО обратившегося гражданина*</t>
  </si>
  <si>
    <t>Форма консультации (по телефону/ личная встреча/ мероприятие)</t>
  </si>
  <si>
    <t>Тема консультации/ обращения</t>
  </si>
  <si>
    <t>Электронный журнал учета консультаций</t>
  </si>
  <si>
    <t>МО "Чебаркульский городской округ"</t>
  </si>
  <si>
    <t>Чебаркуль</t>
  </si>
  <si>
    <t>Администрация Чебаркульского городского округа</t>
  </si>
  <si>
    <t>итого</t>
  </si>
  <si>
    <t>в т.ч.</t>
  </si>
  <si>
    <t>СМСП</t>
  </si>
  <si>
    <t>микро</t>
  </si>
  <si>
    <t>по телефону</t>
  </si>
  <si>
    <t>Количество граждан</t>
  </si>
  <si>
    <t>самозанятый</t>
  </si>
  <si>
    <t>Сагановский Александр Евгеньевич</t>
  </si>
  <si>
    <t>порядок осуществления уличной торговли</t>
  </si>
  <si>
    <t>планирующий начать деятельность</t>
  </si>
  <si>
    <t>Квашнин Олег Александрович</t>
  </si>
  <si>
    <t xml:space="preserve">порядок осуществления разъездной торговли </t>
  </si>
  <si>
    <t>kna-0348@yandex.ru</t>
  </si>
  <si>
    <t>ural-cnab@mail.ru</t>
  </si>
  <si>
    <t>semkin@tdalmega.ru</t>
  </si>
  <si>
    <t>peplos2002@mail.ru</t>
  </si>
  <si>
    <t>mzkmooo@mail.ru</t>
  </si>
  <si>
    <t>о предоставлении государственной поддержки малому бизнесу на инжиниринговую поддержку производственных предприятий региона</t>
  </si>
  <si>
    <t>в эл.виде</t>
  </si>
  <si>
    <t>ЗАО "Пеплос"</t>
  </si>
  <si>
    <t>ООО Урал-снаб</t>
  </si>
  <si>
    <t>7420011103</t>
  </si>
  <si>
    <t>Семкин Евгений Борисович</t>
  </si>
  <si>
    <t xml:space="preserve">ООО НПО "Трансмастер" </t>
  </si>
  <si>
    <t>ООО "Миасский завод керамических материалов"</t>
  </si>
  <si>
    <t>ООО «Промстройдеталь»</t>
  </si>
  <si>
    <t>Семкин Евгений Евгеньевич</t>
  </si>
  <si>
    <t>semkin@tdalmega.ru, 55650@INBOX.RU</t>
  </si>
  <si>
    <t>Производство грузовых
автомобилей</t>
  </si>
  <si>
    <t>Обработка металлических изделий
механическая</t>
  </si>
  <si>
    <t>Производство одежды</t>
  </si>
  <si>
    <t>Техническое обслуживание и ремонт автотранспортных средств</t>
  </si>
  <si>
    <t>Производство прочих пищевых продуктов, не включенных в другие группировки</t>
  </si>
  <si>
    <t>Торговля оптовая прочими пищевыми продуктами, включая рыбу, ракообразных и моллюсков</t>
  </si>
  <si>
    <t>Производство кирпича, черепицы и прочих строительных изделий из обожженной глины</t>
  </si>
  <si>
    <t>kna-0348@yandex.ru 89049447155 (Николай Александрович)</t>
  </si>
  <si>
    <t>ural-cnab@mail.ru, 83516824122</t>
  </si>
  <si>
    <t>semkin@tdalmega.ru, 55650@INBOX.RU, 89191111210</t>
  </si>
  <si>
    <t>tm-npo@mail.ru, NPO.TRANSMASTER@MAIL.RU, 89028951299</t>
  </si>
  <si>
    <t>категория</t>
  </si>
  <si>
    <t>Коновалова Светлана Владимировна</t>
  </si>
  <si>
    <t>861100048671</t>
  </si>
  <si>
    <t>ООО "Мазис"</t>
  </si>
  <si>
    <t>Кадышева Татьяна Степановна</t>
  </si>
  <si>
    <t>торговля розничная замороженными продуктами в неспециализированных магазинах</t>
  </si>
  <si>
    <t>Копырина Светлана Валерьевна</t>
  </si>
  <si>
    <t>742000065302</t>
  </si>
  <si>
    <t>ООО "Гранд-Гранит"</t>
  </si>
  <si>
    <t>ООО НПО "Полимет"</t>
  </si>
  <si>
    <t>Панурченко Павел Эдуардович</t>
  </si>
  <si>
    <t>Торговля розничная</t>
  </si>
  <si>
    <t>Салмин Евгений Анатольевич</t>
  </si>
  <si>
    <t>Строительство жилых и нежилых зданий</t>
  </si>
  <si>
    <t>Рытченков Алексей Сергеевич (директор ООО "Настроение")</t>
  </si>
  <si>
    <t>Подача напитков</t>
  </si>
  <si>
    <t>АНДРЕЕВ ВЛАДИМИР СЕРГЕЕВИЧ</t>
  </si>
  <si>
    <t>742005538792</t>
  </si>
  <si>
    <t>АНИСКОВЕЦ ВЛАДИМИР АНДРЕЕВИЧ</t>
  </si>
  <si>
    <t>742003938019</t>
  </si>
  <si>
    <t>Берген Сергей Рудольфович</t>
  </si>
  <si>
    <t>Агаев Вагиф Фархад Оглы</t>
  </si>
  <si>
    <t>Гордюшкин Михаил Николаевич</t>
  </si>
  <si>
    <t>742002586406</t>
  </si>
  <si>
    <t>Гулемин Константин Юрьевич</t>
  </si>
  <si>
    <t>742000338302</t>
  </si>
  <si>
    <t>Дышаева Ольга Сергеевна</t>
  </si>
  <si>
    <t>742003640078</t>
  </si>
  <si>
    <t>Костюк Борис Владимирович</t>
  </si>
  <si>
    <t>742000206948</t>
  </si>
  <si>
    <t>Манакова Венера Ильдусовна</t>
  </si>
  <si>
    <t>Селиванов Алексей Александрович</t>
  </si>
  <si>
    <t>Степаненко Егор Александрович</t>
  </si>
  <si>
    <t>742005929595</t>
  </si>
  <si>
    <t>Фоминых Григорий Александрович</t>
  </si>
  <si>
    <t>742005988872</t>
  </si>
  <si>
    <t>Шабунина Наталья Николаевна</t>
  </si>
  <si>
    <t>742004359952</t>
  </si>
  <si>
    <t>ЗАО "Чебаркульский рыбозавод"</t>
  </si>
  <si>
    <t>ООО "ЧЗКИ"</t>
  </si>
  <si>
    <t>7415089778</t>
  </si>
  <si>
    <t>Титеев Сергей Вячеславович</t>
  </si>
  <si>
    <t>Гаврилой Светлана Анатольевна</t>
  </si>
  <si>
    <t>Торговля розничная скобяным изделиями в специализированных магазинах</t>
  </si>
  <si>
    <t>ООО "Торговый дом "Алиса"</t>
  </si>
  <si>
    <t>ООО "Улыбка"</t>
  </si>
  <si>
    <t>ООО Алиса</t>
  </si>
  <si>
    <t>ООО Звезда</t>
  </si>
  <si>
    <t>ООО Меркурий</t>
  </si>
  <si>
    <t>ООО Супермаркет Алиса</t>
  </si>
  <si>
    <t>ООО Универсам Алиса</t>
  </si>
  <si>
    <t>Гузынин Тимофей Васильевич</t>
  </si>
  <si>
    <t>741500436610</t>
  </si>
  <si>
    <t xml:space="preserve">ООО "Инвест Сервис" </t>
  </si>
  <si>
    <t>Торговля розничная прочая в неспециализированных магазинах</t>
  </si>
  <si>
    <t xml:space="preserve">ООО "База Отдыха "Берёзка" </t>
  </si>
  <si>
    <t>Деятельность по предоставлению прочих мест для временного проживания</t>
  </si>
  <si>
    <t>Сафонова Марина Александровна</t>
  </si>
  <si>
    <t>742001133241</t>
  </si>
  <si>
    <t>ООО Специализированный застройщик "Жилгражданстрой"</t>
  </si>
  <si>
    <t>ООО "Управляющая компания "ЖилФонд"</t>
  </si>
  <si>
    <t>Юдаева Екатерина Харлампиевна</t>
  </si>
  <si>
    <t>742000360450</t>
  </si>
  <si>
    <t>ООО "Курорт "Кисегач"</t>
  </si>
  <si>
    <t>7451404344</t>
  </si>
  <si>
    <t>Кривошеин Лерий Анатольевич</t>
  </si>
  <si>
    <t>742003860891</t>
  </si>
  <si>
    <t>КОРОТНЕВ ИЛЬЯ ВЛАДИМИРОВИЧ</t>
  </si>
  <si>
    <t>Стоматологическая практика</t>
  </si>
  <si>
    <t>Землянская Наталья Николаевна</t>
  </si>
  <si>
    <t>742001528779</t>
  </si>
  <si>
    <t>ООО «Арсенал74»</t>
  </si>
  <si>
    <t>ООО Стоматологическая клиника «Жемчужина»</t>
  </si>
  <si>
    <t>Погодин Андрей Алексеевич</t>
  </si>
  <si>
    <t>742002544452</t>
  </si>
  <si>
    <t>Суворов Виталий Юрьевич</t>
  </si>
  <si>
    <t>Телегин Евгений Аркадьевич</t>
  </si>
  <si>
    <t>ООО "НикосС"</t>
  </si>
  <si>
    <t>Расторопов Игорь Николаевич</t>
  </si>
  <si>
    <t>ООО "Ресурс-Техно"</t>
  </si>
  <si>
    <t>ООО "Сервисная служба"</t>
  </si>
  <si>
    <t>7420014337</t>
  </si>
  <si>
    <t xml:space="preserve">ООО "Сфера-Твк" </t>
  </si>
  <si>
    <t>ООО "Сфера-ТК"</t>
  </si>
  <si>
    <t>Чмиль Алексей Константинович</t>
  </si>
  <si>
    <t>742004940130</t>
  </si>
  <si>
    <t>Чмиль Наталья Павловна</t>
  </si>
  <si>
    <t>742000041950</t>
  </si>
  <si>
    <t xml:space="preserve">ООО "Смайл" </t>
  </si>
  <si>
    <t>ЛОШКАРЕВА ОЛЬГА МИХАЙЛОВНА</t>
  </si>
  <si>
    <t>742000267771</t>
  </si>
  <si>
    <t>ООО Реалком</t>
  </si>
  <si>
    <t>Управление эксплуатацией жилого фонда за вознаграждение или на договорной основе</t>
  </si>
  <si>
    <t>ООО "Чебаркульский ФПК"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</si>
  <si>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</si>
  <si>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АО "УРАЛЬСКИЙ ИСПЫТАТЕЛЬНЫЙ ЦЕНТР НАТИ"</t>
  </si>
  <si>
    <t>7420010928</t>
  </si>
  <si>
    <t>производство минеральной воды</t>
  </si>
  <si>
    <t>16121966ck@mail.ru</t>
  </si>
  <si>
    <t>2695020@mail.ru</t>
  </si>
  <si>
    <t>456922@mail.ru</t>
  </si>
  <si>
    <t>ahmezyanova@mail.ru</t>
  </si>
  <si>
    <t>alex7287@mail.ru</t>
  </si>
  <si>
    <t>andreew_vova@mail.ru</t>
  </si>
  <si>
    <t>aniskovets.v@mail.ru</t>
  </si>
  <si>
    <t>avto.market@list.ru</t>
  </si>
  <si>
    <t>belyeva-rm@mail.ru</t>
  </si>
  <si>
    <t>chebrybzavod@yandex.ru</t>
  </si>
  <si>
    <t>czki2015@yandex.ru</t>
  </si>
  <si>
    <t>dokatiteev@rambler.ru</t>
  </si>
  <si>
    <t>gawriloi.swetlana1167@yandex.ru  NIORD.URAL@MAIL.RU</t>
  </si>
  <si>
    <t>golyshev.d@alisa-star.ru</t>
  </si>
  <si>
    <t>gtpotolok@yandex.ru</t>
  </si>
  <si>
    <t>inservice.chel@mail.ru</t>
  </si>
  <si>
    <t>ip23032016@mail.ru</t>
  </si>
  <si>
    <t>jgs06@mail.ru</t>
  </si>
  <si>
    <t>jilfond@yandex.ru</t>
  </si>
  <si>
    <t>kaffe-hotel@mail.ru</t>
  </si>
  <si>
    <t>kurortkisegach@mail.ru</t>
  </si>
  <si>
    <t>lerkin68@yandex.ru</t>
  </si>
  <si>
    <t>nata_zem@mail.ru</t>
  </si>
  <si>
    <t>ooo.nikoss@mail.ru</t>
  </si>
  <si>
    <t>rastoropov78@mail.ru</t>
  </si>
  <si>
    <t>rt74@list.ru</t>
  </si>
  <si>
    <t>scrmilk@mail.ru</t>
  </si>
  <si>
    <t>servslugba@mail.ru</t>
  </si>
  <si>
    <t>sfera-tk@mail.ru</t>
  </si>
  <si>
    <t>spektr-lider@rambler.ru</t>
  </si>
  <si>
    <t>stomatsmile@mail.ru</t>
  </si>
  <si>
    <t>tm-npo@mail.ru</t>
  </si>
  <si>
    <t>u-fedora@mail.ru</t>
  </si>
  <si>
    <t>uk-kommunalshik@yandex.ru</t>
  </si>
  <si>
    <t>uralfan@mail.ru</t>
  </si>
  <si>
    <t>uralnati@rambler.ru</t>
  </si>
  <si>
    <t>презентация цифровой платформы для субъектов СМСП</t>
  </si>
  <si>
    <t>малое</t>
  </si>
  <si>
    <t>среднее</t>
  </si>
  <si>
    <t xml:space="preserve">Производство головных уборов
</t>
  </si>
  <si>
    <t xml:space="preserve">Резка, обработка и отделка камня
</t>
  </si>
  <si>
    <t xml:space="preserve">Торговля оптовая металлами в первичных формах
</t>
  </si>
  <si>
    <t>не СМСП с 01.2011</t>
  </si>
  <si>
    <t xml:space="preserve">Производство прочей мебели
</t>
  </si>
  <si>
    <t xml:space="preserve">Торговля розничная автомобильными деталями, узлами и принадлежностями
</t>
  </si>
  <si>
    <t xml:space="preserve">Деятельность предприятий общественного питания по прочим видам организации питания
</t>
  </si>
  <si>
    <t xml:space="preserve">Добыча торфа
</t>
  </si>
  <si>
    <t xml:space="preserve">Торговля розничная </t>
  </si>
  <si>
    <t>стоматологическая практика</t>
  </si>
  <si>
    <t>общественное питание</t>
  </si>
  <si>
    <t>производство пищевых продуктов</t>
  </si>
  <si>
    <t xml:space="preserve">Производство готовых текстильных изделий, кроме одежды
</t>
  </si>
  <si>
    <t xml:space="preserve">Техническое обслуживание и ремонт автотранспортных средств
</t>
  </si>
  <si>
    <t xml:space="preserve">Воспроизводство морских биоресурсов искусственное
</t>
  </si>
  <si>
    <t xml:space="preserve">Ремонт машин и оборудования
</t>
  </si>
  <si>
    <t xml:space="preserve">Производство хлеба и мучных кондитерских изделий, тортов и пирожных недлительного хранения
</t>
  </si>
  <si>
    <t xml:space="preserve">Общая врачебная практика
</t>
  </si>
  <si>
    <t xml:space="preserve">Деятельность рекламных агентств
</t>
  </si>
  <si>
    <t xml:space="preserve">Деятельность административно-хозяйственная комплексная по обеспечению работы организации
</t>
  </si>
  <si>
    <t xml:space="preserve">Производство прочих отделочных и завершающих работ
</t>
  </si>
  <si>
    <t xml:space="preserve">Перевозка грузов неспециализированными автотранспортными средствами
</t>
  </si>
  <si>
    <t>строительство</t>
  </si>
  <si>
    <t xml:space="preserve">Деятельность гостиниц и прочих мест для временного проживания
</t>
  </si>
  <si>
    <t>Деятельность санаторно-курортных
организаций</t>
  </si>
  <si>
    <t>не СМСП</t>
  </si>
  <si>
    <t xml:space="preserve">Деятельность страховых агентов и брокеров
</t>
  </si>
  <si>
    <t xml:space="preserve">Аренда и управление собственным или арендованным недвижимым имуществом
</t>
  </si>
  <si>
    <t xml:space="preserve">Производство кухонной мебели
</t>
  </si>
  <si>
    <t xml:space="preserve">Управление эксплуатацией жилого фонда за вознаграждение или на договорной основе
</t>
  </si>
  <si>
    <t>производство одежды</t>
  </si>
  <si>
    <t>Работы по монтажу стальных строительных конструкций</t>
  </si>
  <si>
    <t xml:space="preserve">Деятельность домашних хозяйств с наемными работниками
</t>
  </si>
  <si>
    <t xml:space="preserve">Аренда и управление собственным или арендованным нежилым недвижимым имуществом
</t>
  </si>
  <si>
    <t xml:space="preserve">Производство грузовых автомобилей
</t>
  </si>
  <si>
    <t xml:space="preserve">Обработка отходов и лома черных металлов
</t>
  </si>
  <si>
    <t>иное юридическое лицо</t>
  </si>
  <si>
    <t>ООО "Полимет"</t>
  </si>
  <si>
    <t>7420006449</t>
  </si>
  <si>
    <t>Ковка, прессование, штамповка и профилирование, изготовление изделий методом порошковой металлургии</t>
  </si>
  <si>
    <t>лично</t>
  </si>
  <si>
    <t>Лебедев Олег Жанович</t>
  </si>
  <si>
    <t>о размещении уличной торговли</t>
  </si>
  <si>
    <t>Торговля розничная
преимущественно пищевыми продуктами,
включая напитки, и табачными изделиями в
неспециализированных магазинах</t>
  </si>
  <si>
    <t>ООО «Инвест-сервис»</t>
  </si>
  <si>
    <t>розничная торговля</t>
  </si>
  <si>
    <t>89193387878, investservicewb@gmail.ru</t>
  </si>
  <si>
    <t xml:space="preserve"> nata-ven1969@mail.ru</t>
  </si>
  <si>
    <t>Розничная торговля</t>
  </si>
  <si>
    <t>ООО ТД «Альянс»</t>
  </si>
  <si>
    <t>olic.74yandex.ru</t>
  </si>
  <si>
    <t>Лысых Л.М.</t>
  </si>
  <si>
    <t>best_0282@mail.ru</t>
  </si>
  <si>
    <t>Лысых А.М.</t>
  </si>
  <si>
    <t>ООО «Ресурс-Техно»</t>
  </si>
  <si>
    <t>ООО «Лавков»</t>
  </si>
  <si>
    <t>ООО «Альфа»</t>
  </si>
  <si>
    <t>аренда и управление недвижимым имуществом</t>
  </si>
  <si>
    <t>89191190261, alpatowa.elena2017@yandex.ru</t>
  </si>
  <si>
    <t>89194051863, natalya.saganova@mail.ru</t>
  </si>
  <si>
    <t xml:space="preserve">Установка дверей, окон, дверных и оконных рам из дерева или прочих материалов </t>
  </si>
  <si>
    <t>89525049627, gavriloi.swetlana1167@yandex.ru</t>
  </si>
  <si>
    <t>89517854404, sarikov.p@mail.ru</t>
  </si>
  <si>
    <t>Кочедыков Т.Ю.</t>
  </si>
  <si>
    <t>Ушакова С.А.</t>
  </si>
  <si>
    <t>ООО «Дентал-С»</t>
  </si>
  <si>
    <t xml:space="preserve">Общая врачебная практика </t>
  </si>
  <si>
    <t>ООО База отдыха "Березка"</t>
  </si>
  <si>
    <t>мероприятие</t>
  </si>
  <si>
    <t>Меры поддержки предпринимателей. Проработка продукта и целевой аудитории. Разработка ценностных предложений. Продвижение в социальных сетях. Как самому создать продающий сайт</t>
  </si>
  <si>
    <t>Торговля розничная обувью в специализированных магазинах</t>
  </si>
  <si>
    <t>89191206794 CHEBARKUL-PDO-SGA@YANDEX.RU</t>
  </si>
  <si>
    <t>Деятельность консультативная и работы в области компьютерных технологий</t>
  </si>
  <si>
    <t>Торговля розничная прочая вне магазинов, палаток, рынков</t>
  </si>
  <si>
    <t>Операции с недвижимым имуществом за вознаграждение или на договорной основе</t>
  </si>
  <si>
    <t>89518094777 katrin-17-90@mail.ru</t>
  </si>
  <si>
    <t>Торговля розничная прочими бытовыми изделиями в специализированных магазинах</t>
  </si>
  <si>
    <t>Деятельность ресторанов и услуги по доставке продуктов питания</t>
  </si>
  <si>
    <t>S.BALAKAEV@MAIL.RU 89193045735</t>
  </si>
  <si>
    <t>Торговля оптовая неспециализированная</t>
  </si>
  <si>
    <t>Торговля розничная,осуществляемая непосредственно при помощи информационно-коммуникационной сети Интернет</t>
  </si>
  <si>
    <t>Прочие виды полиграфической деятельности</t>
  </si>
  <si>
    <t>Ведерников Игорь Николаевич</t>
  </si>
  <si>
    <t>об уличной торговле искусственными цветами</t>
  </si>
  <si>
    <t>Торговля розничная играми и игрушками в специализированных магазинах</t>
  </si>
  <si>
    <t>письменно</t>
  </si>
  <si>
    <t>Проказова Наталья Сергеевна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</si>
  <si>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</si>
  <si>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prokazovanatali@mail.ru</t>
  </si>
  <si>
    <t>о порядке получения государственной поддержки</t>
  </si>
  <si>
    <t>Баркова Светилана Валерьевна</t>
  </si>
  <si>
    <t>Хованская Марина Андреевна</t>
  </si>
  <si>
    <t>Петлюк Ольга Александровна</t>
  </si>
  <si>
    <t>Карасов Анатолий Александрович</t>
  </si>
  <si>
    <t>Ефимова Светлана Анатольевна</t>
  </si>
  <si>
    <t>Шичавина Лариса Николаевна</t>
  </si>
  <si>
    <t>Фадеева Ольга Сергеевна</t>
  </si>
  <si>
    <t>Краснова Екатерина Валерьевна</t>
  </si>
  <si>
    <t>Матвеева Оксана Павловна</t>
  </si>
  <si>
    <t>Балакаева Ирина Юрьевна</t>
  </si>
  <si>
    <t>Дамбуева Наталья Баторовна</t>
  </si>
  <si>
    <t>Сариков Александр Мошьякович</t>
  </si>
  <si>
    <t>услуги общественого питания</t>
  </si>
  <si>
    <t>Торговля розничная, осуществляемая непосредственно при помощи информационно-коммуникационной сети Интернет</t>
  </si>
  <si>
    <t xml:space="preserve">
    742002635131</t>
  </si>
  <si>
    <t>Душина Алена Сергеевна</t>
  </si>
  <si>
    <t>Дадобоев Муса</t>
  </si>
  <si>
    <t>о порядке осуществления уличной торговли</t>
  </si>
  <si>
    <t>ООО "Медальтернатива"</t>
  </si>
  <si>
    <t>ООО "Магазин № 41"</t>
  </si>
  <si>
    <t>ООО "Рифей"</t>
  </si>
  <si>
    <t>ООО "Золотой луч"</t>
  </si>
  <si>
    <t>741522732517</t>
  </si>
  <si>
    <t>742000027057</t>
  </si>
  <si>
    <t>ООО ТИК "Гефест"</t>
  </si>
  <si>
    <t>ООО "Максим"</t>
  </si>
  <si>
    <t>ООО "Матрица"</t>
  </si>
  <si>
    <t>ООО "Горизонт"</t>
  </si>
  <si>
    <t>742001287308</t>
  </si>
  <si>
    <t>742000762568</t>
  </si>
  <si>
    <t>ООО "7-я"</t>
  </si>
  <si>
    <t>Титова Наталья Николаевна</t>
  </si>
  <si>
    <t>Коптягина Наталья Дмитриевна</t>
  </si>
  <si>
    <t>Винокурова Любовь Павловна</t>
  </si>
  <si>
    <t>Колодкина Марина Николаевна</t>
  </si>
  <si>
    <t>Адамович Н.В.</t>
  </si>
  <si>
    <t>Ягафарова Альбина Нуриаметовна</t>
  </si>
  <si>
    <t>Максимов Андрей Владимирович</t>
  </si>
  <si>
    <t>Максимова Оксана Федоровна</t>
  </si>
  <si>
    <t>Швыденкова Ирина Валерьевна</t>
  </si>
  <si>
    <t>Валякина Валентина Николаевна</t>
  </si>
  <si>
    <t>Ильина Н.Ю.</t>
  </si>
  <si>
    <t>Петренко Д.А.</t>
  </si>
  <si>
    <t>Курепова И.А.</t>
  </si>
  <si>
    <t>Исламова В.Р.</t>
  </si>
  <si>
    <t>Харина А.Ю.</t>
  </si>
  <si>
    <t>Юдаев Ф.Ф.</t>
  </si>
  <si>
    <t>семинар</t>
  </si>
  <si>
    <t>основные изменения налогового законодательства</t>
  </si>
  <si>
    <t>Сбор и обработка сточных вод</t>
  </si>
  <si>
    <t>Торговля оптовая черными металлами в первичных формах</t>
  </si>
  <si>
    <t>Деятельность стоянок для транспортных средств</t>
  </si>
  <si>
    <t>Деятельность предприятий общественного питания по прочим видам организации питания</t>
  </si>
  <si>
    <t>Исследование конъюнктуры рынка и изучение общественного мнения</t>
  </si>
  <si>
    <t>Деятельность сухопутного пассажирского транспорта: внутригородские и пригородные перевозки пассажиров</t>
  </si>
  <si>
    <t xml:space="preserve">Гриценко Дмитрий Александрович </t>
  </si>
  <si>
    <t>Перспективы пространственного развития городского округа. О поддержке малого предпринимательства в Челябинской области. Об информационных сервисах поддержки МСП</t>
  </si>
  <si>
    <t>Валивоц Игорь Васильевич</t>
  </si>
  <si>
    <t>Голышев Денис Юрьевич</t>
  </si>
  <si>
    <t>Гриценко Дмитрий Александрович</t>
  </si>
  <si>
    <t>ООО "Урал-снаб"</t>
  </si>
  <si>
    <t>ООО "Арсенал74"</t>
  </si>
  <si>
    <t>Сурков Александр Геннадьевич</t>
  </si>
  <si>
    <t>ООО СЗ "Жилгражданстрой"</t>
  </si>
  <si>
    <t>строительство жилья</t>
  </si>
  <si>
    <t>аренда имущества</t>
  </si>
  <si>
    <t>производство хлеба и хлебопродуктов</t>
  </si>
  <si>
    <t>ООО "НикоСС"</t>
  </si>
  <si>
    <t>ООО "Айболит 74"</t>
  </si>
  <si>
    <t>ООО "Управляющая компания "Жилой Квартал Чебаркуль"</t>
  </si>
  <si>
    <t>ООО "Перспектива"</t>
  </si>
  <si>
    <t>ООО "Производственно -коммерческое предприятие "Прогресс"</t>
  </si>
  <si>
    <t>Баркова Светлана Валерьевна</t>
  </si>
  <si>
    <t>оптовая торговля пищевыми продуктами</t>
  </si>
  <si>
    <t>производство кузовов для автотрансп. Средств</t>
  </si>
  <si>
    <t>55335, 9049336851</t>
  </si>
  <si>
    <t>управление эксплуатацией жилого фонда</t>
  </si>
  <si>
    <t>розничная торговля лекарственными средствами</t>
  </si>
  <si>
    <t>строительство жилых и нежилых зданий</t>
  </si>
  <si>
    <t>Аренда и лизинг грузовых
транспортных средств</t>
  </si>
  <si>
    <t>письменный запрос от 05.05.2022</t>
  </si>
  <si>
    <t>ООО "Визард"</t>
  </si>
  <si>
    <t>письменный запрос от 21.04.2022</t>
  </si>
  <si>
    <t>о господдержке в период санкционного давления</t>
  </si>
  <si>
    <t>производство спортивных товаров</t>
  </si>
  <si>
    <t>АО "Продторг"</t>
  </si>
  <si>
    <t>о порядке продажи алкогольной продукции</t>
  </si>
  <si>
    <t>иное лицо</t>
  </si>
  <si>
    <t>Бедаш Алексей</t>
  </si>
  <si>
    <t>Иноземцева Елена Владимировна</t>
  </si>
  <si>
    <t>О поддержке малого предпринимательства</t>
  </si>
  <si>
    <t>56.29 Деятельность предприятий общественного питания по прочим видам организации питания</t>
  </si>
  <si>
    <t>Рассомахин Иван Владимирович</t>
  </si>
  <si>
    <t>об осуществлении лицензируемой деятельности в местах, не указанных в лицензии</t>
  </si>
  <si>
    <t>85.41 Образование дополнительное детей и
взрослых</t>
  </si>
  <si>
    <t xml:space="preserve">по телефону </t>
  </si>
  <si>
    <t>Егорова Анастасия Владиславовна</t>
  </si>
  <si>
    <t>о поддержке самозанятых</t>
  </si>
  <si>
    <t>Мастерова Екатерина Вениаминовна</t>
  </si>
  <si>
    <t>Баритов Кадиргаджи Магамедрасулович</t>
  </si>
  <si>
    <t>Поповцев Станислав Геннадьевич</t>
  </si>
  <si>
    <t>Сидорова Елена Витальевна</t>
  </si>
  <si>
    <t>Бусыгина Юлия Викторовна</t>
  </si>
  <si>
    <t>планирует начать деятельность</t>
  </si>
  <si>
    <t>о предоставлении поддержки по социальному контракту</t>
  </si>
  <si>
    <t>Пивоваров Алексей Петрович</t>
  </si>
  <si>
    <t>PIVOVAROV.74@LIST.RU</t>
  </si>
  <si>
    <t>получение выписки о ведении ЛПХ</t>
  </si>
  <si>
    <t xml:space="preserve">экспертиза бизнес-плана для заключения соцконтракта </t>
  </si>
  <si>
    <t>01.42 Разведение прочих пород крупного
рогатого скота и буйволов, производство
спермы</t>
  </si>
  <si>
    <t>Добровольский Дмитрий Валерьевич</t>
  </si>
  <si>
    <t>уличная торговля бахчевыми</t>
  </si>
  <si>
    <t>Кочедыков Тарас Юрьевич</t>
  </si>
  <si>
    <t>Корлякова Анастасия Андреевна</t>
  </si>
  <si>
    <t>89194938350 RUPOR_SMM@ICLOUD.COM</t>
  </si>
  <si>
    <t>Мухин Александр Евгеньевич</t>
  </si>
  <si>
    <t>47.22.1 Торговля розничная мясом и мясом
птицы, включая субпродукты в
специализированных магазинах</t>
  </si>
  <si>
    <t>Белоногов Алексей Анатольевич</t>
  </si>
  <si>
    <t>патентная система налогообложения</t>
  </si>
  <si>
    <t>63.11</t>
  </si>
  <si>
    <t>корректировка бизнес-плана для соцконтракта</t>
  </si>
  <si>
    <t>ООО Инвест сервис</t>
  </si>
  <si>
    <t>льготы по аренде муниципального имущества</t>
  </si>
  <si>
    <t>разъяснение условий заключения социального контракта</t>
  </si>
  <si>
    <t>Акужина Нелли Насибуловна</t>
  </si>
  <si>
    <t>Храмцева Алена Сергеевна</t>
  </si>
  <si>
    <t>Несмиянов Алекссандр Александрович</t>
  </si>
  <si>
    <t>Карпова Анна Игоревна</t>
  </si>
  <si>
    <t>Кожевникова Марина Анатольевна</t>
  </si>
  <si>
    <t>Беляева Анна Викторовна</t>
  </si>
  <si>
    <t>Горбачева Елена Борисовна</t>
  </si>
  <si>
    <t>разъяснение условий осуществления развозной торговли при наличии ЛПХ</t>
  </si>
  <si>
    <t>7420013260</t>
  </si>
  <si>
    <t>Аренда и управление собственным или арендованным недвижимым имуществом</t>
  </si>
  <si>
    <t>размещение объектов уличного искусства</t>
  </si>
  <si>
    <t>89085766767 PIVOVAROV.74@LIST.RU</t>
  </si>
  <si>
    <t>предоставление субсидий ЛПХ</t>
  </si>
  <si>
    <t>Мирошка Олеся Александровна</t>
  </si>
  <si>
    <t>разъяснение условий заключения социального контракта, разработка бизнес-плана</t>
  </si>
  <si>
    <t>Подзизей Ольга Николаевна</t>
  </si>
  <si>
    <t>торговля</t>
  </si>
  <si>
    <t>маркировка пива, напитков , изготовленных на основе пива, и отдельных видов слабоалкогольных напитков средствами идентификации</t>
  </si>
  <si>
    <t>Ануфриев Павел Владимирович</t>
  </si>
  <si>
    <t>Гришина Надежда Юрьевна</t>
  </si>
  <si>
    <t>Гаевич Андрей Сергеевич</t>
  </si>
  <si>
    <t>ООО Владар</t>
  </si>
  <si>
    <t>ООО Арсенал74</t>
  </si>
  <si>
    <t>ООО ДСК №1</t>
  </si>
  <si>
    <t>Надыргулова Марьям Зайнетдиновна</t>
  </si>
  <si>
    <t>Зенчева Анна Владимировна</t>
  </si>
  <si>
    <t>порядок предоставления поддержки</t>
  </si>
  <si>
    <t>порядок получения разрешения на продажу новогодних деревьев</t>
  </si>
  <si>
    <t>Белов Дмитрий Сергеевич</t>
  </si>
  <si>
    <t xml:space="preserve">Костин Дмитрий Константинович </t>
  </si>
  <si>
    <t>Зыкин Илья Евгеньевич</t>
  </si>
  <si>
    <t>Рытченкова Мария Викторовна</t>
  </si>
  <si>
    <t>о порядке проведения ярмарки</t>
  </si>
  <si>
    <t>Коган Ольга Ивановна</t>
  </si>
  <si>
    <t>Пацек Александр Владимирович</t>
  </si>
  <si>
    <t>Гордюшкина Оксана Евгеньевна</t>
  </si>
  <si>
    <t>47.29 Торговля розничная прочими
пищевыми продуктами в
специализированных магазинах</t>
  </si>
  <si>
    <t>о размещении передвижных торговых объектов на собственных земельных участках</t>
  </si>
  <si>
    <t>89128975296 SHOP32@MAIL.RU</t>
  </si>
  <si>
    <t>Штефура Владимир Андреевич</t>
  </si>
  <si>
    <t>Зайдуллоев Махмаджон Рустамович</t>
  </si>
  <si>
    <t>о размещении передвижных торговых объектов для мобилизованных</t>
  </si>
  <si>
    <t>47.71 - Торговля розничная одеждой в
специализированных магазинах</t>
  </si>
  <si>
    <t>741305109506, г.Карабаш</t>
  </si>
  <si>
    <t>56.10.1 - Деятельность ресторанов и кафе с
полным ресторанным обслуживанием,
кафетериев, ресторанов быстрого питания и
самообслуживания</t>
  </si>
  <si>
    <t>Маврычев Дмитрий Владимирович</t>
  </si>
  <si>
    <t>экспертиза бизнес-плана для заключения соцконтракта</t>
  </si>
  <si>
    <t>Водянникова Любовь Валерьевна</t>
  </si>
  <si>
    <t>ООО "НИКОСС"</t>
  </si>
  <si>
    <t>7420012227</t>
  </si>
  <si>
    <t>ООО "Сфера ЖКС"</t>
  </si>
  <si>
    <t>7415110236</t>
  </si>
  <si>
    <t>742000238570</t>
  </si>
  <si>
    <t>742000032804</t>
  </si>
  <si>
    <t>742000344578</t>
  </si>
  <si>
    <t>ООО "АЛИСА"</t>
  </si>
  <si>
    <t>7420013502</t>
  </si>
  <si>
    <t>ООО "Принт"</t>
  </si>
  <si>
    <t>7420009979</t>
  </si>
  <si>
    <t>УО АДМИНИСТРАЦИИ ЧГО</t>
  </si>
  <si>
    <t>7420005195</t>
  </si>
  <si>
    <t>"ЧЕБАРКУЛЬСКИЙ ПРОФЕССИОНАЛЬНЫЙ ТЕХНИКУМ"</t>
  </si>
  <si>
    <t>7420016341</t>
  </si>
  <si>
    <t>ГБУЗ "ОБЛАСТНАЯ БОЛЬНИЦА Г.ЧЕБАРКУЛЬ"</t>
  </si>
  <si>
    <t>7420000045</t>
  </si>
  <si>
    <t>ЗАО "ЧЕБАРКУЛЬСКИЙ РЫБОЗАВОД"</t>
  </si>
  <si>
    <t>7420005950</t>
  </si>
  <si>
    <t>МУ ДЗОЛ "ЧАЙКА"</t>
  </si>
  <si>
    <t>7420005406</t>
  </si>
  <si>
    <t>ООО "РЕСУРС-ТЕХНО"</t>
  </si>
  <si>
    <t>7420007019</t>
  </si>
  <si>
    <t>ООО "УСПЕХ"</t>
  </si>
  <si>
    <t>7420010491</t>
  </si>
  <si>
    <t>ООО "АЛГОРИТМ"</t>
  </si>
  <si>
    <t>7420013245</t>
  </si>
  <si>
    <t>ООО "Тройка Сервис"</t>
  </si>
  <si>
    <t>ООО СЗ "Жилграждансрой"</t>
  </si>
  <si>
    <t>АО "Чебаркульское молоко"</t>
  </si>
  <si>
    <t>ФУ АДМИНИСТРАЦИИ ЧЕБАРКУЛЬСКОГО ГОРОДСКОГО ОКРУГА</t>
  </si>
  <si>
    <t>7420005220</t>
  </si>
  <si>
    <t>ЧОБУ "ЧЕБАРКУЛЬСКИЙ ЛЕСХОЗ"</t>
  </si>
  <si>
    <t>7420012386</t>
  </si>
  <si>
    <t>ООО "УРАЛСИБМЕТ-ЧЕБАРКУЛЬ"</t>
  </si>
  <si>
    <t>742003813940</t>
  </si>
  <si>
    <t>742003191707</t>
  </si>
  <si>
    <t>742004591465</t>
  </si>
  <si>
    <t>742000123586</t>
  </si>
  <si>
    <t>УСЗН ЧГО</t>
  </si>
  <si>
    <t>7420000863</t>
  </si>
  <si>
    <t>МКУ "ЦЕНТР ПОМОЩИ ДЕТЯМ" Г. ЧЕБАРКУЛЯ</t>
  </si>
  <si>
    <t>7415093608</t>
  </si>
  <si>
    <t>СОБРАНИЕ ДЕПУТАТОВ ЧЕБАРКУЛЬСКОГО ГОРОДСКОГО ОКРУГА</t>
  </si>
  <si>
    <t>7420005100</t>
  </si>
  <si>
    <t>КОНТРОЛЬНО-СЧЕТНЫЙ КОМИТЕТ ЧЕБАРКУЛЬСКОГО ГОРОДСКОГО  ОКРУГА</t>
  </si>
  <si>
    <t>7420009633</t>
  </si>
  <si>
    <t>Централизованная бухгалтерия ЧГО</t>
  </si>
  <si>
    <t>МКУ "ЦЕНТР ОБЕСПЕЧЕНИЯ ДЕЯТЕЛЬНОСТИ"</t>
  </si>
  <si>
    <t>7415106952</t>
  </si>
  <si>
    <t>МКУ ЕДДС ЧЕБАРКУЛЬСКОГО ГОРОДСКОГО ОКРУГА</t>
  </si>
  <si>
    <t>7420009048</t>
  </si>
  <si>
    <t>УМС АДМИНИСТРАЦИИ ЧЕБАРКУЛЬСКОГО ГОРОДСКОГО ОКРУГА</t>
  </si>
  <si>
    <t>7420003663</t>
  </si>
  <si>
    <t>КЦСОН ЧЕБАРКУЛЬСКОГО ГОРОДСКОГО ОКРУГА</t>
  </si>
  <si>
    <t>7420002035</t>
  </si>
  <si>
    <t>ОКУ ЦЗН г.Чебаркуля</t>
  </si>
  <si>
    <t>МКУ Централизованная бухгалтерия</t>
  </si>
  <si>
    <t>742000053681</t>
  </si>
  <si>
    <t>ООО Жемчужина</t>
  </si>
  <si>
    <t>ООО Арсенал вкусов</t>
  </si>
  <si>
    <t>ООО ТРК "Уралкуз ТВ"</t>
  </si>
  <si>
    <t>7415083470</t>
  </si>
  <si>
    <t>ООО Авто-гранд</t>
  </si>
  <si>
    <t>7420010607</t>
  </si>
  <si>
    <t>ООО ЧЗКИ</t>
  </si>
  <si>
    <t>ООО Мазарини</t>
  </si>
  <si>
    <t>ООО Промстройдеталь</t>
  </si>
  <si>
    <t>УК АДМИНИСТРАЦИИ ЧЕБАРКУЛЬСКОГО ГОРОДСКОГО ОКРУГА</t>
  </si>
  <si>
    <t>7420000398</t>
  </si>
  <si>
    <t>742006427125</t>
  </si>
  <si>
    <r>
      <rPr>
        <sz val="10"/>
        <color rgb="FF000000"/>
        <rFont val="Times New Roman"/>
        <family val="1"/>
      </rPr>
      <t>ООО «Инвест сервис»</t>
    </r>
    <r>
      <rPr>
        <sz val="10"/>
        <color theme="1"/>
        <rFont val="Times New Roman"/>
        <family val="1"/>
      </rPr>
      <t xml:space="preserve"> </t>
    </r>
  </si>
  <si>
    <t xml:space="preserve">Задемидько Денис Валерьевич </t>
  </si>
  <si>
    <t>ЗАО «Чебаркульский рыбозавод»</t>
  </si>
  <si>
    <t>Старов Иван Александрович</t>
  </si>
  <si>
    <t>Янов Владимир Борисович</t>
  </si>
  <si>
    <t>Шевченко Оксана Александровна</t>
  </si>
  <si>
    <t>Рожнова Надежда Викторовна</t>
  </si>
  <si>
    <t>Адамян Владислав Сурикович</t>
  </si>
  <si>
    <t>Гаевич Оксана Сергеевна</t>
  </si>
  <si>
    <t>Брагин Степан Александрович</t>
  </si>
  <si>
    <t>Рукалеева Татьяна Александровна</t>
  </si>
  <si>
    <t>Карасов А.А.</t>
  </si>
  <si>
    <t>Ефимова С.А.</t>
  </si>
  <si>
    <t>Коптягина НД</t>
  </si>
  <si>
    <t>Винокурова ЛП</t>
  </si>
  <si>
    <t>Колодкина МН</t>
  </si>
  <si>
    <t>Ромазанов Альверт Райсович</t>
  </si>
  <si>
    <t>Туляков Олег АлександровичА</t>
  </si>
  <si>
    <t>Шатков Владимир Владимирович</t>
  </si>
  <si>
    <t>Андреева Анастасия Николаевна</t>
  </si>
  <si>
    <t>Короткова Мария Александровна</t>
  </si>
  <si>
    <t>Мустафина Алена Валентиновна</t>
  </si>
  <si>
    <t>Волощук Елена Павловна</t>
  </si>
  <si>
    <t>Просвирина Светлана Владимировна</t>
  </si>
  <si>
    <t>Мамудян Кристина Мамеевна</t>
  </si>
  <si>
    <t>иное</t>
  </si>
  <si>
    <t>ООО Фонд местного сообщества "ГОРОД БУДУЩЕГО"</t>
  </si>
  <si>
    <t xml:space="preserve"> планирующий насать деятельность</t>
  </si>
  <si>
    <t xml:space="preserve">Изменения налогового законодательства. </t>
  </si>
  <si>
    <t>осуществление продажи товаров мобилизованным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</si>
</sst>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0"/>
      <name val="Calibri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</cellStyleXfs>
  <cellXfs count="12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20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1" xfId="20" applyFont="1" applyBorder="1" applyAlignment="1" applyProtection="1">
      <alignment vertical="top" wrapText="1"/>
      <protection/>
    </xf>
    <xf numFmtId="1" fontId="2" fillId="0" borderId="1" xfId="0" applyNumberFormat="1" applyFont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20" applyFont="1" applyBorder="1" applyAlignment="1" applyProtection="1">
      <alignment horizontal="left" vertical="top" wrapText="1"/>
      <protection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1" xfId="2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20" applyFont="1" applyBorder="1" applyAlignment="1" applyProtection="1">
      <alignment horizontal="left" vertical="top" wrapText="1"/>
      <protection/>
    </xf>
    <xf numFmtId="0" fontId="4" fillId="0" borderId="2" xfId="0" applyFont="1" applyBorder="1" applyAlignment="1">
      <alignment horizontal="left" vertical="top" wrapText="1"/>
    </xf>
    <xf numFmtId="0" fontId="2" fillId="0" borderId="2" xfId="2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2" fillId="0" borderId="1" xfId="21" applyFont="1" applyBorder="1" applyAlignment="1">
      <alignment vertical="top" wrapText="1"/>
      <protection/>
    </xf>
    <xf numFmtId="0" fontId="2" fillId="0" borderId="1" xfId="22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20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11" fillId="0" borderId="2" xfId="2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vertical="top" wrapText="1"/>
    </xf>
    <xf numFmtId="49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49" fontId="9" fillId="0" borderId="1" xfId="0" applyNumberFormat="1" applyFont="1" applyFill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0" xfId="0" applyFont="1" applyAlignment="1">
      <alignment horizontal="justify"/>
    </xf>
    <xf numFmtId="49" fontId="12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justify"/>
    </xf>
    <xf numFmtId="1" fontId="4" fillId="0" borderId="2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justify"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left" vertical="top" wrapText="1"/>
    </xf>
    <xf numFmtId="0" fontId="2" fillId="0" borderId="2" xfId="20" applyFont="1" applyBorder="1" applyAlignment="1" applyProtection="1">
      <alignment horizontal="left" vertical="top" wrapText="1"/>
      <protection/>
    </xf>
    <xf numFmtId="0" fontId="2" fillId="0" borderId="4" xfId="2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1" xfId="20" applyFont="1" applyBorder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4" xfId="21"/>
    <cellStyle name="Обычный 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zkmooo@mail.ru" TargetMode="External" /><Relationship Id="rId2" Type="http://schemas.openxmlformats.org/officeDocument/2006/relationships/hyperlink" Target="mailto:kna-0348@yandex.ru%2089049447155%20(&#1053;&#1080;&#1082;&#1086;&#1083;&#1072;&#1081;%20&#1040;&#1083;&#1077;&#1082;&#1089;&#1072;&#1085;&#1076;&#1088;&#1086;&#1074;&#1080;&#1095;)" TargetMode="External" /><Relationship Id="rId3" Type="http://schemas.openxmlformats.org/officeDocument/2006/relationships/hyperlink" Target="mailto:ural-cnab@mail.ru,%2083516824122" TargetMode="External" /><Relationship Id="rId4" Type="http://schemas.openxmlformats.org/officeDocument/2006/relationships/hyperlink" Target="https://www.rusprofile.ru/id/6627396" TargetMode="External" /><Relationship Id="rId5" Type="http://schemas.openxmlformats.org/officeDocument/2006/relationships/hyperlink" Target="https://www.rusprofile.ru/id/4217430" TargetMode="External" /><Relationship Id="rId6" Type="http://schemas.openxmlformats.org/officeDocument/2006/relationships/hyperlink" Target="https://www.rusprofile.ru/id/6858633" TargetMode="External" /><Relationship Id="rId7" Type="http://schemas.openxmlformats.org/officeDocument/2006/relationships/hyperlink" Target="mailto:rastoropov78@mail.ru" TargetMode="External" /><Relationship Id="rId8" Type="http://schemas.openxmlformats.org/officeDocument/2006/relationships/hyperlink" Target="mailto:aniskovets.v@mail.ru" TargetMode="External" /><Relationship Id="rId9" Type="http://schemas.openxmlformats.org/officeDocument/2006/relationships/hyperlink" Target="mailto:avto.market@list.ru" TargetMode="External" /><Relationship Id="rId10" Type="http://schemas.openxmlformats.org/officeDocument/2006/relationships/hyperlink" Target="mailto:16121966ck@mail.ru" TargetMode="External" /><Relationship Id="rId11" Type="http://schemas.openxmlformats.org/officeDocument/2006/relationships/hyperlink" Target="mailto:chebrybzavod@yandex.ru" TargetMode="External" /><Relationship Id="rId12" Type="http://schemas.openxmlformats.org/officeDocument/2006/relationships/hyperlink" Target="mailto:czki2015@yandex.ru" TargetMode="External" /><Relationship Id="rId13" Type="http://schemas.openxmlformats.org/officeDocument/2006/relationships/hyperlink" Target="mailto:dokatiteev@rambler.ru" TargetMode="External" /><Relationship Id="rId14" Type="http://schemas.openxmlformats.org/officeDocument/2006/relationships/hyperlink" Target="mailto:gawriloi.swetlana1167@yandex.ru" TargetMode="External" /><Relationship Id="rId15" Type="http://schemas.openxmlformats.org/officeDocument/2006/relationships/hyperlink" Target="mailto:golyshev.d@alisa-star.ru" TargetMode="External" /><Relationship Id="rId16" Type="http://schemas.openxmlformats.org/officeDocument/2006/relationships/hyperlink" Target="mailto:inservice.chel@mail.ru" TargetMode="External" /><Relationship Id="rId17" Type="http://schemas.openxmlformats.org/officeDocument/2006/relationships/hyperlink" Target="mailto:ip23032016@mail.ru" TargetMode="External" /><Relationship Id="rId18" Type="http://schemas.openxmlformats.org/officeDocument/2006/relationships/hyperlink" Target="mailto:jgs06@mail.ru" TargetMode="External" /><Relationship Id="rId19" Type="http://schemas.openxmlformats.org/officeDocument/2006/relationships/hyperlink" Target="mailto:jilfond@yandex.ru" TargetMode="External" /><Relationship Id="rId20" Type="http://schemas.openxmlformats.org/officeDocument/2006/relationships/hyperlink" Target="mailto:kna-0348@yandex.ru" TargetMode="External" /><Relationship Id="rId21" Type="http://schemas.openxmlformats.org/officeDocument/2006/relationships/hyperlink" Target="mailto:kurortkisegach@mail.ru" TargetMode="External" /><Relationship Id="rId22" Type="http://schemas.openxmlformats.org/officeDocument/2006/relationships/hyperlink" Target="mailto:lerkin68@yandex.ru" TargetMode="External" /><Relationship Id="rId23" Type="http://schemas.openxmlformats.org/officeDocument/2006/relationships/hyperlink" Target="mailto:ooo.nikoss@mail.ru" TargetMode="External" /><Relationship Id="rId24" Type="http://schemas.openxmlformats.org/officeDocument/2006/relationships/hyperlink" Target="mailto:rt74@list.ru" TargetMode="External" /><Relationship Id="rId25" Type="http://schemas.openxmlformats.org/officeDocument/2006/relationships/hyperlink" Target="mailto:scrmilk@mail.ru" TargetMode="External" /><Relationship Id="rId26" Type="http://schemas.openxmlformats.org/officeDocument/2006/relationships/hyperlink" Target="mailto:servslugba@mail.ru" TargetMode="External" /><Relationship Id="rId27" Type="http://schemas.openxmlformats.org/officeDocument/2006/relationships/hyperlink" Target="mailto:stomatsmile@mail.ru" TargetMode="External" /><Relationship Id="rId28" Type="http://schemas.openxmlformats.org/officeDocument/2006/relationships/hyperlink" Target="mailto:uk-kommunalshik@yandex.ru" TargetMode="External" /><Relationship Id="rId29" Type="http://schemas.openxmlformats.org/officeDocument/2006/relationships/hyperlink" Target="mailto:uralfan@mail.ru" TargetMode="External" /><Relationship Id="rId30" Type="http://schemas.openxmlformats.org/officeDocument/2006/relationships/hyperlink" Target="mailto:uralnati@rambler.ru" TargetMode="External" /><Relationship Id="rId31" Type="http://schemas.openxmlformats.org/officeDocument/2006/relationships/hyperlink" Target="mailto:S.BALAKAEV@MAIL.RU%2089193045735" TargetMode="External" /><Relationship Id="rId32" Type="http://schemas.openxmlformats.org/officeDocument/2006/relationships/hyperlink" Target="https://egrul.nalog.ru/index.html" TargetMode="External" /><Relationship Id="rId33" Type="http://schemas.openxmlformats.org/officeDocument/2006/relationships/hyperlink" Target="mailto:prokazovanatali@mail.ru" TargetMode="External" /><Relationship Id="rId34" Type="http://schemas.openxmlformats.org/officeDocument/2006/relationships/hyperlink" Target="mailto:PIVOVAROV.74@LIST.RU" TargetMode="External" /><Relationship Id="rId35" Type="http://schemas.openxmlformats.org/officeDocument/2006/relationships/hyperlink" Target="mailto:PIVOVAROV.74@LIST.RU" TargetMode="External" /><Relationship Id="rId36" Type="http://schemas.openxmlformats.org/officeDocument/2006/relationships/hyperlink" Target="mailto:SHOP32@MAIL.RU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1"/>
  <sheetViews>
    <sheetView tabSelected="1" zoomScale="81" zoomScaleNormal="81" workbookViewId="0" topLeftCell="B285">
      <selection activeCell="I288" sqref="I288"/>
    </sheetView>
  </sheetViews>
  <sheetFormatPr defaultColWidth="9.140625" defaultRowHeight="15"/>
  <cols>
    <col min="1" max="1" width="3.7109375" style="4" customWidth="1"/>
    <col min="2" max="2" width="9.28125" style="4" customWidth="1"/>
    <col min="3" max="3" width="8.421875" style="4" customWidth="1"/>
    <col min="4" max="4" width="24.28125" style="4" customWidth="1"/>
    <col min="5" max="5" width="10.421875" style="4" customWidth="1"/>
    <col min="6" max="6" width="18.28125" style="37" customWidth="1"/>
    <col min="7" max="7" width="12.8515625" style="5" customWidth="1"/>
    <col min="8" max="8" width="20.7109375" style="4" customWidth="1"/>
    <col min="9" max="9" width="14.7109375" style="6" customWidth="1"/>
    <col min="10" max="10" width="45.421875" style="4" customWidth="1"/>
    <col min="11" max="11" width="6.8515625" style="6" customWidth="1"/>
    <col min="12" max="12" width="10.28125" style="4" hidden="1" customWidth="1"/>
    <col min="13" max="13" width="11.8515625" style="4" customWidth="1"/>
    <col min="14" max="14" width="3.7109375" style="4" customWidth="1"/>
    <col min="15" max="15" width="2.7109375" style="4" customWidth="1"/>
    <col min="16" max="16" width="3.28125" style="4" customWidth="1"/>
    <col min="17" max="16384" width="8.8515625" style="4" customWidth="1"/>
  </cols>
  <sheetData>
    <row r="1" spans="1:12" ht="15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>
      <c r="A2" s="114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4" spans="1:13" ht="76.2" customHeight="1">
      <c r="A4" s="3" t="s">
        <v>3</v>
      </c>
      <c r="B4" s="3" t="s">
        <v>0</v>
      </c>
      <c r="C4" s="3" t="s">
        <v>1</v>
      </c>
      <c r="D4" s="3" t="s">
        <v>6</v>
      </c>
      <c r="E4" s="3" t="s">
        <v>9</v>
      </c>
      <c r="F4" s="1" t="s">
        <v>8</v>
      </c>
      <c r="G4" s="2" t="s">
        <v>7</v>
      </c>
      <c r="H4" s="3" t="s">
        <v>4</v>
      </c>
      <c r="I4" s="3" t="s">
        <v>5</v>
      </c>
      <c r="J4" s="3" t="s">
        <v>10</v>
      </c>
      <c r="K4" s="3" t="s">
        <v>20</v>
      </c>
      <c r="L4" s="3" t="s">
        <v>2</v>
      </c>
      <c r="M4" s="1" t="s">
        <v>54</v>
      </c>
    </row>
    <row r="5" spans="1:13" ht="27" customHeight="1">
      <c r="A5" s="1">
        <v>1</v>
      </c>
      <c r="B5" s="7">
        <v>44578</v>
      </c>
      <c r="C5" s="1" t="s">
        <v>13</v>
      </c>
      <c r="D5" s="1" t="s">
        <v>14</v>
      </c>
      <c r="E5" s="1" t="s">
        <v>19</v>
      </c>
      <c r="F5" s="1" t="s">
        <v>22</v>
      </c>
      <c r="G5" s="8"/>
      <c r="H5" s="9"/>
      <c r="I5" s="9"/>
      <c r="J5" s="116" t="s">
        <v>23</v>
      </c>
      <c r="K5" s="3">
        <v>1</v>
      </c>
      <c r="L5" s="9" t="s">
        <v>18</v>
      </c>
      <c r="M5" s="1" t="s">
        <v>21</v>
      </c>
    </row>
    <row r="6" spans="1:13" s="12" customFormat="1" ht="13.2" customHeight="1">
      <c r="A6" s="10"/>
      <c r="B6" s="13"/>
      <c r="C6" s="10"/>
      <c r="D6" s="10"/>
      <c r="E6" s="10"/>
      <c r="F6" s="10"/>
      <c r="G6" s="14"/>
      <c r="H6" s="15"/>
      <c r="I6" s="15"/>
      <c r="J6" s="16" t="s">
        <v>15</v>
      </c>
      <c r="K6" s="11">
        <f>K5</f>
        <v>1</v>
      </c>
      <c r="L6" s="9"/>
      <c r="M6" s="1"/>
    </row>
    <row r="7" spans="1:13" s="12" customFormat="1" ht="12.6" customHeight="1">
      <c r="A7" s="10"/>
      <c r="B7" s="13"/>
      <c r="C7" s="10"/>
      <c r="D7" s="10"/>
      <c r="E7" s="10"/>
      <c r="F7" s="10"/>
      <c r="G7" s="14"/>
      <c r="H7" s="15"/>
      <c r="I7" s="15"/>
      <c r="J7" s="16" t="s">
        <v>16</v>
      </c>
      <c r="K7" s="11"/>
      <c r="L7" s="9"/>
      <c r="M7" s="1"/>
    </row>
    <row r="8" spans="1:13" s="12" customFormat="1" ht="10.8" customHeight="1">
      <c r="A8" s="10"/>
      <c r="B8" s="13"/>
      <c r="C8" s="10"/>
      <c r="D8" s="10"/>
      <c r="E8" s="10"/>
      <c r="F8" s="10"/>
      <c r="G8" s="14"/>
      <c r="H8" s="15"/>
      <c r="I8" s="15"/>
      <c r="J8" s="16" t="s">
        <v>17</v>
      </c>
      <c r="K8" s="11">
        <f>K7</f>
        <v>0</v>
      </c>
      <c r="L8" s="9"/>
      <c r="M8" s="1"/>
    </row>
    <row r="9" spans="1:13" s="12" customFormat="1" ht="10.8" customHeight="1">
      <c r="A9" s="10"/>
      <c r="B9" s="13"/>
      <c r="C9" s="10"/>
      <c r="D9" s="10"/>
      <c r="E9" s="10"/>
      <c r="F9" s="10"/>
      <c r="G9" s="14"/>
      <c r="H9" s="15"/>
      <c r="I9" s="15"/>
      <c r="J9" s="16" t="s">
        <v>21</v>
      </c>
      <c r="K9" s="11">
        <f>K5</f>
        <v>1</v>
      </c>
      <c r="L9" s="9"/>
      <c r="M9" s="1"/>
    </row>
    <row r="10" spans="1:13" s="12" customFormat="1" ht="12.6" customHeight="1">
      <c r="A10" s="18"/>
      <c r="B10" s="19"/>
      <c r="C10" s="18"/>
      <c r="D10" s="18"/>
      <c r="E10" s="18"/>
      <c r="F10" s="18"/>
      <c r="G10" s="20"/>
      <c r="H10" s="21"/>
      <c r="I10" s="21"/>
      <c r="J10" s="22" t="s">
        <v>24</v>
      </c>
      <c r="K10" s="11">
        <v>0</v>
      </c>
      <c r="L10" s="9"/>
      <c r="M10" s="1"/>
    </row>
    <row r="11" spans="1:13" ht="24.6" customHeight="1">
      <c r="A11" s="1">
        <v>2</v>
      </c>
      <c r="B11" s="7">
        <v>44602</v>
      </c>
      <c r="C11" s="1" t="s">
        <v>13</v>
      </c>
      <c r="D11" s="1" t="s">
        <v>14</v>
      </c>
      <c r="E11" s="1" t="s">
        <v>19</v>
      </c>
      <c r="F11" s="1" t="s">
        <v>25</v>
      </c>
      <c r="G11" s="2"/>
      <c r="H11" s="1"/>
      <c r="I11" s="3">
        <v>89087056677</v>
      </c>
      <c r="J11" s="118" t="s">
        <v>26</v>
      </c>
      <c r="K11" s="3">
        <v>1</v>
      </c>
      <c r="L11" s="1"/>
      <c r="M11" s="1" t="s">
        <v>24</v>
      </c>
    </row>
    <row r="12" spans="1:13" ht="49.2" customHeight="1">
      <c r="A12" s="1">
        <v>3</v>
      </c>
      <c r="B12" s="7">
        <v>44613</v>
      </c>
      <c r="C12" s="1" t="s">
        <v>13</v>
      </c>
      <c r="D12" s="1" t="s">
        <v>14</v>
      </c>
      <c r="E12" s="1" t="s">
        <v>33</v>
      </c>
      <c r="F12" s="36" t="s">
        <v>40</v>
      </c>
      <c r="G12" s="8">
        <v>7420007643</v>
      </c>
      <c r="H12" s="1" t="s">
        <v>44</v>
      </c>
      <c r="I12" s="26" t="s">
        <v>50</v>
      </c>
      <c r="J12" s="23" t="s">
        <v>32</v>
      </c>
      <c r="K12" s="3">
        <v>1</v>
      </c>
      <c r="L12" s="1"/>
      <c r="M12" s="1" t="s">
        <v>18</v>
      </c>
    </row>
    <row r="13" spans="1:13" ht="48">
      <c r="A13" s="1">
        <v>4</v>
      </c>
      <c r="B13" s="7">
        <v>44613</v>
      </c>
      <c r="C13" s="1" t="s">
        <v>13</v>
      </c>
      <c r="D13" s="1" t="s">
        <v>14</v>
      </c>
      <c r="E13" s="1" t="s">
        <v>33</v>
      </c>
      <c r="F13" s="36" t="s">
        <v>35</v>
      </c>
      <c r="G13" s="8" t="s">
        <v>36</v>
      </c>
      <c r="H13" s="117" t="s">
        <v>47</v>
      </c>
      <c r="I13" s="26" t="s">
        <v>51</v>
      </c>
      <c r="J13" s="23" t="s">
        <v>32</v>
      </c>
      <c r="K13" s="3">
        <v>1</v>
      </c>
      <c r="L13" s="1"/>
      <c r="M13" s="1" t="s">
        <v>189</v>
      </c>
    </row>
    <row r="14" spans="1:13" ht="48">
      <c r="A14" s="1">
        <v>5</v>
      </c>
      <c r="B14" s="7">
        <v>44613</v>
      </c>
      <c r="C14" s="1" t="s">
        <v>13</v>
      </c>
      <c r="D14" s="1" t="s">
        <v>14</v>
      </c>
      <c r="E14" s="1" t="s">
        <v>33</v>
      </c>
      <c r="F14" s="1" t="s">
        <v>37</v>
      </c>
      <c r="G14" s="29">
        <v>742000259428</v>
      </c>
      <c r="H14" s="117" t="s">
        <v>48</v>
      </c>
      <c r="I14" s="3" t="s">
        <v>52</v>
      </c>
      <c r="J14" s="23" t="s">
        <v>32</v>
      </c>
      <c r="K14" s="3">
        <v>1</v>
      </c>
      <c r="L14" s="1"/>
      <c r="M14" s="1" t="s">
        <v>18</v>
      </c>
    </row>
    <row r="15" spans="1:13" s="17" customFormat="1" ht="36">
      <c r="A15" s="1">
        <v>6</v>
      </c>
      <c r="B15" s="7">
        <v>44613</v>
      </c>
      <c r="C15" s="1" t="s">
        <v>13</v>
      </c>
      <c r="D15" s="1" t="s">
        <v>14</v>
      </c>
      <c r="E15" s="1" t="s">
        <v>33</v>
      </c>
      <c r="F15" s="1" t="s">
        <v>41</v>
      </c>
      <c r="G15" s="27">
        <v>742004962110</v>
      </c>
      <c r="H15" s="1" t="s">
        <v>46</v>
      </c>
      <c r="I15" s="3" t="s">
        <v>42</v>
      </c>
      <c r="J15" s="23" t="s">
        <v>32</v>
      </c>
      <c r="K15" s="3">
        <v>1</v>
      </c>
      <c r="L15" s="1"/>
      <c r="M15" s="1" t="s">
        <v>18</v>
      </c>
    </row>
    <row r="16" spans="1:13" ht="53.4" customHeight="1">
      <c r="A16" s="1">
        <v>7</v>
      </c>
      <c r="B16" s="7">
        <v>44613</v>
      </c>
      <c r="C16" s="1" t="s">
        <v>13</v>
      </c>
      <c r="D16" s="1" t="s">
        <v>14</v>
      </c>
      <c r="E16" s="1" t="s">
        <v>33</v>
      </c>
      <c r="F16" s="36" t="s">
        <v>38</v>
      </c>
      <c r="G16" s="8">
        <v>7420015845</v>
      </c>
      <c r="H16" s="1" t="s">
        <v>43</v>
      </c>
      <c r="I16" s="3" t="s">
        <v>53</v>
      </c>
      <c r="J16" s="23" t="s">
        <v>32</v>
      </c>
      <c r="K16" s="3">
        <v>1</v>
      </c>
      <c r="L16" s="1"/>
      <c r="M16" s="1" t="s">
        <v>189</v>
      </c>
    </row>
    <row r="17" spans="1:13" ht="25.8" customHeight="1">
      <c r="A17" s="1">
        <v>8</v>
      </c>
      <c r="B17" s="7">
        <v>44613</v>
      </c>
      <c r="C17" s="1" t="s">
        <v>13</v>
      </c>
      <c r="D17" s="1" t="s">
        <v>14</v>
      </c>
      <c r="E17" s="1" t="s">
        <v>33</v>
      </c>
      <c r="F17" s="36" t="s">
        <v>34</v>
      </c>
      <c r="G17" s="25">
        <v>7420000334</v>
      </c>
      <c r="H17" s="1" t="s">
        <v>45</v>
      </c>
      <c r="I17" s="3" t="s">
        <v>30</v>
      </c>
      <c r="J17" s="23" t="s">
        <v>32</v>
      </c>
      <c r="K17" s="3">
        <v>1</v>
      </c>
      <c r="L17" s="1"/>
      <c r="M17" s="1" t="s">
        <v>190</v>
      </c>
    </row>
    <row r="18" spans="1:13" ht="47.4" customHeight="1">
      <c r="A18" s="1">
        <v>9</v>
      </c>
      <c r="B18" s="7">
        <v>44613</v>
      </c>
      <c r="C18" s="1" t="s">
        <v>13</v>
      </c>
      <c r="D18" s="1" t="s">
        <v>14</v>
      </c>
      <c r="E18" s="1" t="s">
        <v>33</v>
      </c>
      <c r="F18" s="1" t="s">
        <v>39</v>
      </c>
      <c r="G18" s="2">
        <v>7415102130</v>
      </c>
      <c r="H18" s="1" t="s">
        <v>49</v>
      </c>
      <c r="I18" s="26" t="s">
        <v>31</v>
      </c>
      <c r="J18" s="23" t="s">
        <v>32</v>
      </c>
      <c r="K18" s="3">
        <v>1</v>
      </c>
      <c r="L18" s="1"/>
      <c r="M18" s="1" t="s">
        <v>18</v>
      </c>
    </row>
    <row r="19" spans="1:13" s="28" customFormat="1" ht="47.4" customHeight="1">
      <c r="A19" s="1">
        <v>10</v>
      </c>
      <c r="B19" s="7">
        <v>44613</v>
      </c>
      <c r="C19" s="1" t="s">
        <v>13</v>
      </c>
      <c r="D19" s="1" t="s">
        <v>14</v>
      </c>
      <c r="E19" s="1" t="s">
        <v>19</v>
      </c>
      <c r="F19" s="1" t="s">
        <v>228</v>
      </c>
      <c r="G19" s="8" t="s">
        <v>229</v>
      </c>
      <c r="H19" s="1" t="s">
        <v>230</v>
      </c>
      <c r="I19" s="26">
        <v>9193085744</v>
      </c>
      <c r="J19" s="23" t="s">
        <v>32</v>
      </c>
      <c r="K19" s="3">
        <v>1</v>
      </c>
      <c r="L19" s="1"/>
      <c r="M19" s="1" t="s">
        <v>18</v>
      </c>
    </row>
    <row r="20" spans="1:13" s="17" customFormat="1" ht="26.4" customHeight="1">
      <c r="A20" s="1">
        <v>11</v>
      </c>
      <c r="B20" s="7">
        <v>44620</v>
      </c>
      <c r="C20" s="1" t="s">
        <v>13</v>
      </c>
      <c r="D20" s="1" t="s">
        <v>14</v>
      </c>
      <c r="E20" s="1" t="s">
        <v>33</v>
      </c>
      <c r="F20" s="50" t="s">
        <v>55</v>
      </c>
      <c r="G20" s="30" t="s">
        <v>56</v>
      </c>
      <c r="H20" s="123" t="s">
        <v>65</v>
      </c>
      <c r="I20" s="32" t="s">
        <v>152</v>
      </c>
      <c r="J20" s="23" t="s">
        <v>188</v>
      </c>
      <c r="K20" s="3">
        <v>1</v>
      </c>
      <c r="L20" s="1"/>
      <c r="M20" s="1" t="s">
        <v>18</v>
      </c>
    </row>
    <row r="21" spans="1:13" s="17" customFormat="1" ht="27" customHeight="1">
      <c r="A21" s="1">
        <v>12</v>
      </c>
      <c r="B21" s="7">
        <v>44620</v>
      </c>
      <c r="C21" s="1" t="s">
        <v>13</v>
      </c>
      <c r="D21" s="1" t="s">
        <v>14</v>
      </c>
      <c r="E21" s="1" t="s">
        <v>33</v>
      </c>
      <c r="F21" s="36" t="s">
        <v>57</v>
      </c>
      <c r="G21" s="30">
        <v>7451242076</v>
      </c>
      <c r="H21" s="123" t="s">
        <v>151</v>
      </c>
      <c r="I21" s="24" t="s">
        <v>153</v>
      </c>
      <c r="J21" s="23" t="s">
        <v>188</v>
      </c>
      <c r="K21" s="3">
        <v>1</v>
      </c>
      <c r="L21" s="1"/>
      <c r="M21" s="1" t="s">
        <v>189</v>
      </c>
    </row>
    <row r="22" spans="1:13" s="17" customFormat="1" ht="47.4" customHeight="1">
      <c r="A22" s="1">
        <v>13</v>
      </c>
      <c r="B22" s="7">
        <v>44620</v>
      </c>
      <c r="C22" s="1" t="s">
        <v>13</v>
      </c>
      <c r="D22" s="1" t="s">
        <v>14</v>
      </c>
      <c r="E22" s="1" t="s">
        <v>33</v>
      </c>
      <c r="F22" s="50" t="s">
        <v>58</v>
      </c>
      <c r="G22" s="30">
        <v>742000075597</v>
      </c>
      <c r="H22" s="123" t="s">
        <v>59</v>
      </c>
      <c r="I22" s="24" t="s">
        <v>154</v>
      </c>
      <c r="J22" s="23" t="s">
        <v>188</v>
      </c>
      <c r="K22" s="3">
        <v>1</v>
      </c>
      <c r="L22" s="1"/>
      <c r="M22" s="1" t="s">
        <v>18</v>
      </c>
    </row>
    <row r="23" spans="1:13" s="17" customFormat="1" ht="28.8" customHeight="1">
      <c r="A23" s="1">
        <v>14</v>
      </c>
      <c r="B23" s="7">
        <v>44620</v>
      </c>
      <c r="C23" s="1" t="s">
        <v>13</v>
      </c>
      <c r="D23" s="1" t="s">
        <v>14</v>
      </c>
      <c r="E23" s="1" t="s">
        <v>33</v>
      </c>
      <c r="F23" s="50" t="s">
        <v>60</v>
      </c>
      <c r="G23" s="30" t="s">
        <v>61</v>
      </c>
      <c r="H23" s="24" t="s">
        <v>191</v>
      </c>
      <c r="I23" s="112" t="s">
        <v>155</v>
      </c>
      <c r="J23" s="23" t="s">
        <v>188</v>
      </c>
      <c r="K23" s="3">
        <v>1</v>
      </c>
      <c r="L23" s="1"/>
      <c r="M23" s="1" t="s">
        <v>18</v>
      </c>
    </row>
    <row r="24" spans="1:13" s="17" customFormat="1" ht="26.4" customHeight="1">
      <c r="A24" s="1">
        <v>15</v>
      </c>
      <c r="B24" s="7">
        <v>44620</v>
      </c>
      <c r="C24" s="1" t="s">
        <v>13</v>
      </c>
      <c r="D24" s="1" t="s">
        <v>14</v>
      </c>
      <c r="E24" s="1" t="s">
        <v>33</v>
      </c>
      <c r="F24" s="36" t="s">
        <v>62</v>
      </c>
      <c r="G24" s="30">
        <v>7420012026</v>
      </c>
      <c r="H24" s="24" t="s">
        <v>192</v>
      </c>
      <c r="I24" s="112"/>
      <c r="J24" s="23" t="s">
        <v>188</v>
      </c>
      <c r="K24" s="3">
        <v>1</v>
      </c>
      <c r="L24" s="1"/>
      <c r="M24" s="1" t="s">
        <v>18</v>
      </c>
    </row>
    <row r="25" spans="1:13" s="17" customFormat="1" ht="39.6" customHeight="1">
      <c r="A25" s="1">
        <v>16</v>
      </c>
      <c r="B25" s="7">
        <v>44620</v>
      </c>
      <c r="C25" s="1" t="s">
        <v>13</v>
      </c>
      <c r="D25" s="1" t="s">
        <v>14</v>
      </c>
      <c r="E25" s="1" t="s">
        <v>33</v>
      </c>
      <c r="F25" s="36" t="s">
        <v>63</v>
      </c>
      <c r="G25" s="30">
        <v>7415090004</v>
      </c>
      <c r="H25" s="123" t="s">
        <v>193</v>
      </c>
      <c r="I25" s="112"/>
      <c r="J25" s="23" t="s">
        <v>188</v>
      </c>
      <c r="K25" s="3">
        <v>1</v>
      </c>
      <c r="L25" s="1"/>
      <c r="M25" s="1" t="s">
        <v>18</v>
      </c>
    </row>
    <row r="26" spans="1:13" s="17" customFormat="1" ht="27" customHeight="1">
      <c r="A26" s="1">
        <v>17</v>
      </c>
      <c r="B26" s="7">
        <v>44620</v>
      </c>
      <c r="C26" s="1" t="s">
        <v>13</v>
      </c>
      <c r="D26" s="1" t="s">
        <v>14</v>
      </c>
      <c r="E26" s="1" t="s">
        <v>33</v>
      </c>
      <c r="F26" s="50" t="s">
        <v>64</v>
      </c>
      <c r="G26" s="30">
        <v>741522711806</v>
      </c>
      <c r="H26" s="123" t="s">
        <v>65</v>
      </c>
      <c r="I26" s="112"/>
      <c r="J26" s="23" t="s">
        <v>188</v>
      </c>
      <c r="K26" s="3">
        <v>1</v>
      </c>
      <c r="L26" s="1"/>
      <c r="M26" s="1" t="s">
        <v>194</v>
      </c>
    </row>
    <row r="27" spans="1:13" s="17" customFormat="1" ht="25.2" customHeight="1">
      <c r="A27" s="1">
        <v>18</v>
      </c>
      <c r="B27" s="7">
        <v>44620</v>
      </c>
      <c r="C27" s="1" t="s">
        <v>13</v>
      </c>
      <c r="D27" s="1" t="s">
        <v>14</v>
      </c>
      <c r="E27" s="1" t="s">
        <v>33</v>
      </c>
      <c r="F27" s="50" t="s">
        <v>66</v>
      </c>
      <c r="G27" s="30">
        <v>742000509950</v>
      </c>
      <c r="H27" s="24" t="s">
        <v>67</v>
      </c>
      <c r="I27" s="112"/>
      <c r="J27" s="23" t="s">
        <v>188</v>
      </c>
      <c r="K27" s="3">
        <v>1</v>
      </c>
      <c r="L27" s="1"/>
      <c r="M27" s="1" t="s">
        <v>18</v>
      </c>
    </row>
    <row r="28" spans="1:13" s="17" customFormat="1" ht="37.2" customHeight="1">
      <c r="A28" s="1">
        <v>19</v>
      </c>
      <c r="B28" s="7">
        <v>44620</v>
      </c>
      <c r="C28" s="1" t="s">
        <v>13</v>
      </c>
      <c r="D28" s="1" t="s">
        <v>14</v>
      </c>
      <c r="E28" s="1" t="s">
        <v>33</v>
      </c>
      <c r="F28" s="36" t="s">
        <v>68</v>
      </c>
      <c r="G28" s="30">
        <v>7415080038</v>
      </c>
      <c r="H28" s="124" t="s">
        <v>69</v>
      </c>
      <c r="I28" s="24" t="s">
        <v>156</v>
      </c>
      <c r="J28" s="23" t="s">
        <v>188</v>
      </c>
      <c r="K28" s="3">
        <v>1</v>
      </c>
      <c r="L28" s="1"/>
      <c r="M28" s="1" t="s">
        <v>18</v>
      </c>
    </row>
    <row r="29" spans="1:13" s="17" customFormat="1" ht="27.6" customHeight="1">
      <c r="A29" s="1">
        <v>20</v>
      </c>
      <c r="B29" s="7">
        <v>44620</v>
      </c>
      <c r="C29" s="1" t="s">
        <v>13</v>
      </c>
      <c r="D29" s="1" t="s">
        <v>14</v>
      </c>
      <c r="E29" s="1" t="s">
        <v>33</v>
      </c>
      <c r="F29" s="50" t="s">
        <v>70</v>
      </c>
      <c r="G29" s="30" t="s">
        <v>71</v>
      </c>
      <c r="H29" s="123" t="s">
        <v>195</v>
      </c>
      <c r="I29" s="24" t="s">
        <v>157</v>
      </c>
      <c r="J29" s="23" t="s">
        <v>188</v>
      </c>
      <c r="K29" s="3">
        <v>1</v>
      </c>
      <c r="L29" s="1"/>
      <c r="M29" s="1" t="s">
        <v>18</v>
      </c>
    </row>
    <row r="30" spans="1:13" s="17" customFormat="1" ht="39.6" customHeight="1">
      <c r="A30" s="1">
        <v>21</v>
      </c>
      <c r="B30" s="7">
        <v>44620</v>
      </c>
      <c r="C30" s="1" t="s">
        <v>13</v>
      </c>
      <c r="D30" s="1" t="s">
        <v>14</v>
      </c>
      <c r="E30" s="1" t="s">
        <v>33</v>
      </c>
      <c r="F30" s="50" t="s">
        <v>72</v>
      </c>
      <c r="G30" s="30" t="s">
        <v>73</v>
      </c>
      <c r="H30" s="123" t="s">
        <v>65</v>
      </c>
      <c r="I30" s="32" t="s">
        <v>158</v>
      </c>
      <c r="J30" s="23" t="s">
        <v>188</v>
      </c>
      <c r="K30" s="3">
        <v>1</v>
      </c>
      <c r="L30" s="1"/>
      <c r="M30" s="1" t="s">
        <v>18</v>
      </c>
    </row>
    <row r="31" spans="1:13" s="17" customFormat="1" ht="37.2" customHeight="1">
      <c r="A31" s="1">
        <v>22</v>
      </c>
      <c r="B31" s="7">
        <v>44620</v>
      </c>
      <c r="C31" s="1" t="s">
        <v>13</v>
      </c>
      <c r="D31" s="1" t="s">
        <v>14</v>
      </c>
      <c r="E31" s="1" t="s">
        <v>33</v>
      </c>
      <c r="F31" s="50" t="s">
        <v>74</v>
      </c>
      <c r="G31" s="30">
        <v>745100299081</v>
      </c>
      <c r="H31" s="123" t="s">
        <v>196</v>
      </c>
      <c r="I31" s="32" t="s">
        <v>159</v>
      </c>
      <c r="J31" s="23" t="s">
        <v>188</v>
      </c>
      <c r="K31" s="3">
        <v>1</v>
      </c>
      <c r="L31" s="1"/>
      <c r="M31" s="1" t="s">
        <v>189</v>
      </c>
    </row>
    <row r="32" spans="1:13" s="17" customFormat="1" ht="25.8" customHeight="1">
      <c r="A32" s="1">
        <v>23</v>
      </c>
      <c r="B32" s="7">
        <v>44620</v>
      </c>
      <c r="C32" s="1" t="s">
        <v>13</v>
      </c>
      <c r="D32" s="1" t="s">
        <v>14</v>
      </c>
      <c r="E32" s="1" t="s">
        <v>33</v>
      </c>
      <c r="F32" s="36" t="s">
        <v>75</v>
      </c>
      <c r="G32" s="30">
        <v>742005471386</v>
      </c>
      <c r="H32" s="123" t="s">
        <v>65</v>
      </c>
      <c r="I32" s="112" t="s">
        <v>160</v>
      </c>
      <c r="J32" s="23" t="s">
        <v>188</v>
      </c>
      <c r="K32" s="3">
        <v>1</v>
      </c>
      <c r="L32" s="1"/>
      <c r="M32" s="1" t="s">
        <v>18</v>
      </c>
    </row>
    <row r="33" spans="1:13" s="17" customFormat="1" ht="27.6" customHeight="1">
      <c r="A33" s="1">
        <v>24</v>
      </c>
      <c r="B33" s="7">
        <v>44620</v>
      </c>
      <c r="C33" s="1" t="s">
        <v>13</v>
      </c>
      <c r="D33" s="1" t="s">
        <v>14</v>
      </c>
      <c r="E33" s="1" t="s">
        <v>33</v>
      </c>
      <c r="F33" s="50" t="s">
        <v>76</v>
      </c>
      <c r="G33" s="30" t="s">
        <v>77</v>
      </c>
      <c r="H33" s="123" t="s">
        <v>69</v>
      </c>
      <c r="I33" s="112"/>
      <c r="J33" s="23" t="s">
        <v>188</v>
      </c>
      <c r="K33" s="3">
        <v>1</v>
      </c>
      <c r="L33" s="1"/>
      <c r="M33" s="1" t="s">
        <v>18</v>
      </c>
    </row>
    <row r="34" spans="1:13" s="17" customFormat="1" ht="27" customHeight="1">
      <c r="A34" s="1">
        <v>25</v>
      </c>
      <c r="B34" s="7">
        <v>44620</v>
      </c>
      <c r="C34" s="1" t="s">
        <v>13</v>
      </c>
      <c r="D34" s="1" t="s">
        <v>14</v>
      </c>
      <c r="E34" s="1" t="s">
        <v>33</v>
      </c>
      <c r="F34" s="50" t="s">
        <v>78</v>
      </c>
      <c r="G34" s="30" t="s">
        <v>79</v>
      </c>
      <c r="H34" s="24" t="s">
        <v>198</v>
      </c>
      <c r="I34" s="112"/>
      <c r="J34" s="23" t="s">
        <v>188</v>
      </c>
      <c r="K34" s="3">
        <v>1</v>
      </c>
      <c r="L34" s="1"/>
      <c r="M34" s="1" t="s">
        <v>18</v>
      </c>
    </row>
    <row r="35" spans="1:13" s="17" customFormat="1" ht="25.2" customHeight="1">
      <c r="A35" s="1">
        <v>26</v>
      </c>
      <c r="B35" s="7">
        <v>44620</v>
      </c>
      <c r="C35" s="1" t="s">
        <v>13</v>
      </c>
      <c r="D35" s="1" t="s">
        <v>14</v>
      </c>
      <c r="E35" s="1" t="s">
        <v>33</v>
      </c>
      <c r="F35" s="50" t="s">
        <v>80</v>
      </c>
      <c r="G35" s="30" t="s">
        <v>81</v>
      </c>
      <c r="H35" s="123" t="s">
        <v>65</v>
      </c>
      <c r="I35" s="112"/>
      <c r="J35" s="23" t="s">
        <v>188</v>
      </c>
      <c r="K35" s="3">
        <v>1</v>
      </c>
      <c r="L35" s="1"/>
      <c r="M35" s="1" t="s">
        <v>18</v>
      </c>
    </row>
    <row r="36" spans="1:13" s="17" customFormat="1" ht="39.6" customHeight="1">
      <c r="A36" s="1">
        <v>27</v>
      </c>
      <c r="B36" s="7">
        <v>44620</v>
      </c>
      <c r="C36" s="1" t="s">
        <v>13</v>
      </c>
      <c r="D36" s="1" t="s">
        <v>14</v>
      </c>
      <c r="E36" s="1" t="s">
        <v>33</v>
      </c>
      <c r="F36" s="50" t="s">
        <v>82</v>
      </c>
      <c r="G36" s="30" t="s">
        <v>83</v>
      </c>
      <c r="H36" s="123" t="s">
        <v>196</v>
      </c>
      <c r="I36" s="112"/>
      <c r="J36" s="23" t="s">
        <v>188</v>
      </c>
      <c r="K36" s="3">
        <v>1</v>
      </c>
      <c r="L36" s="1"/>
      <c r="M36" s="1" t="s">
        <v>18</v>
      </c>
    </row>
    <row r="37" spans="1:13" s="17" customFormat="1" ht="25.8" customHeight="1">
      <c r="A37" s="1">
        <v>28</v>
      </c>
      <c r="B37" s="7">
        <v>44620</v>
      </c>
      <c r="C37" s="1" t="s">
        <v>13</v>
      </c>
      <c r="D37" s="1" t="s">
        <v>14</v>
      </c>
      <c r="E37" s="1" t="s">
        <v>33</v>
      </c>
      <c r="F37" s="36" t="s">
        <v>84</v>
      </c>
      <c r="G37" s="30">
        <v>742004707039</v>
      </c>
      <c r="H37" s="123" t="s">
        <v>65</v>
      </c>
      <c r="I37" s="112"/>
      <c r="J37" s="23" t="s">
        <v>188</v>
      </c>
      <c r="K37" s="3">
        <v>1</v>
      </c>
      <c r="L37" s="1"/>
      <c r="M37" s="1" t="s">
        <v>18</v>
      </c>
    </row>
    <row r="38" spans="1:13" s="17" customFormat="1" ht="37.8" customHeight="1">
      <c r="A38" s="1">
        <v>29</v>
      </c>
      <c r="B38" s="7">
        <v>44620</v>
      </c>
      <c r="C38" s="1" t="s">
        <v>13</v>
      </c>
      <c r="D38" s="1" t="s">
        <v>14</v>
      </c>
      <c r="E38" s="1" t="s">
        <v>33</v>
      </c>
      <c r="F38" s="36" t="s">
        <v>85</v>
      </c>
      <c r="G38" s="30">
        <v>742003064392</v>
      </c>
      <c r="H38" s="24" t="s">
        <v>203</v>
      </c>
      <c r="I38" s="112"/>
      <c r="J38" s="23" t="s">
        <v>188</v>
      </c>
      <c r="K38" s="3">
        <v>1</v>
      </c>
      <c r="L38" s="1"/>
      <c r="M38" s="1" t="s">
        <v>18</v>
      </c>
    </row>
    <row r="39" spans="1:13" s="17" customFormat="1" ht="26.4" customHeight="1">
      <c r="A39" s="1">
        <v>30</v>
      </c>
      <c r="B39" s="7">
        <v>44620</v>
      </c>
      <c r="C39" s="1" t="s">
        <v>13</v>
      </c>
      <c r="D39" s="1" t="s">
        <v>14</v>
      </c>
      <c r="E39" s="1" t="s">
        <v>33</v>
      </c>
      <c r="F39" s="50" t="s">
        <v>86</v>
      </c>
      <c r="G39" s="30" t="s">
        <v>87</v>
      </c>
      <c r="H39" s="123" t="s">
        <v>65</v>
      </c>
      <c r="I39" s="112"/>
      <c r="J39" s="23" t="s">
        <v>188</v>
      </c>
      <c r="K39" s="3">
        <v>1</v>
      </c>
      <c r="L39" s="1"/>
      <c r="M39" s="1" t="s">
        <v>18</v>
      </c>
    </row>
    <row r="40" spans="1:13" s="17" customFormat="1" ht="36.6" customHeight="1">
      <c r="A40" s="1">
        <v>31</v>
      </c>
      <c r="B40" s="7">
        <v>44620</v>
      </c>
      <c r="C40" s="1" t="s">
        <v>13</v>
      </c>
      <c r="D40" s="1" t="s">
        <v>14</v>
      </c>
      <c r="E40" s="1" t="s">
        <v>33</v>
      </c>
      <c r="F40" s="50" t="s">
        <v>88</v>
      </c>
      <c r="G40" s="30" t="s">
        <v>89</v>
      </c>
      <c r="H40" s="123" t="s">
        <v>204</v>
      </c>
      <c r="I40" s="112"/>
      <c r="J40" s="23" t="s">
        <v>188</v>
      </c>
      <c r="K40" s="3">
        <v>1</v>
      </c>
      <c r="L40" s="1"/>
      <c r="M40" s="1" t="s">
        <v>18</v>
      </c>
    </row>
    <row r="41" spans="1:13" s="17" customFormat="1" ht="28.2" customHeight="1">
      <c r="A41" s="1">
        <v>32</v>
      </c>
      <c r="B41" s="7">
        <v>44620</v>
      </c>
      <c r="C41" s="1" t="s">
        <v>13</v>
      </c>
      <c r="D41" s="1" t="s">
        <v>14</v>
      </c>
      <c r="E41" s="1" t="s">
        <v>33</v>
      </c>
      <c r="F41" s="50" t="s">
        <v>90</v>
      </c>
      <c r="G41" s="30" t="s">
        <v>91</v>
      </c>
      <c r="H41" s="123" t="s">
        <v>65</v>
      </c>
      <c r="I41" s="112"/>
      <c r="J41" s="23" t="s">
        <v>188</v>
      </c>
      <c r="K41" s="3">
        <v>1</v>
      </c>
      <c r="L41" s="1"/>
      <c r="M41" s="1" t="s">
        <v>18</v>
      </c>
    </row>
    <row r="42" spans="1:13" s="17" customFormat="1" ht="28.2" customHeight="1">
      <c r="A42" s="1">
        <v>33</v>
      </c>
      <c r="B42" s="7">
        <v>44620</v>
      </c>
      <c r="C42" s="1" t="s">
        <v>13</v>
      </c>
      <c r="D42" s="1" t="s">
        <v>14</v>
      </c>
      <c r="E42" s="1" t="s">
        <v>33</v>
      </c>
      <c r="F42" s="36" t="s">
        <v>92</v>
      </c>
      <c r="G42" s="30">
        <v>7420005950</v>
      </c>
      <c r="H42" s="123" t="s">
        <v>205</v>
      </c>
      <c r="I42" s="32" t="s">
        <v>161</v>
      </c>
      <c r="J42" s="23" t="s">
        <v>188</v>
      </c>
      <c r="K42" s="3">
        <v>1</v>
      </c>
      <c r="L42" s="1"/>
      <c r="M42" s="1" t="s">
        <v>189</v>
      </c>
    </row>
    <row r="43" spans="1:13" s="17" customFormat="1" ht="27.6" customHeight="1">
      <c r="A43" s="1">
        <v>34</v>
      </c>
      <c r="B43" s="7">
        <v>44620</v>
      </c>
      <c r="C43" s="1" t="s">
        <v>13</v>
      </c>
      <c r="D43" s="1" t="s">
        <v>14</v>
      </c>
      <c r="E43" s="1" t="s">
        <v>33</v>
      </c>
      <c r="F43" s="36" t="s">
        <v>93</v>
      </c>
      <c r="G43" s="30" t="s">
        <v>94</v>
      </c>
      <c r="H43" s="24" t="s">
        <v>206</v>
      </c>
      <c r="I43" s="32" t="s">
        <v>162</v>
      </c>
      <c r="J43" s="23" t="s">
        <v>188</v>
      </c>
      <c r="K43" s="3">
        <v>1</v>
      </c>
      <c r="L43" s="1"/>
      <c r="M43" s="1" t="s">
        <v>18</v>
      </c>
    </row>
    <row r="44" spans="1:13" s="17" customFormat="1" ht="47.4" customHeight="1">
      <c r="A44" s="1">
        <v>35</v>
      </c>
      <c r="B44" s="7">
        <v>44620</v>
      </c>
      <c r="C44" s="1" t="s">
        <v>13</v>
      </c>
      <c r="D44" s="1" t="s">
        <v>14</v>
      </c>
      <c r="E44" s="1" t="s">
        <v>33</v>
      </c>
      <c r="F44" s="50" t="s">
        <v>95</v>
      </c>
      <c r="G44" s="31">
        <v>742000087602</v>
      </c>
      <c r="H44" s="123" t="s">
        <v>207</v>
      </c>
      <c r="I44" s="32" t="s">
        <v>163</v>
      </c>
      <c r="J44" s="23" t="s">
        <v>188</v>
      </c>
      <c r="K44" s="3">
        <v>1</v>
      </c>
      <c r="L44" s="1"/>
      <c r="M44" s="1" t="s">
        <v>189</v>
      </c>
    </row>
    <row r="45" spans="1:13" s="17" customFormat="1" ht="47.4" customHeight="1">
      <c r="A45" s="1">
        <v>36</v>
      </c>
      <c r="B45" s="7">
        <v>44620</v>
      </c>
      <c r="C45" s="1" t="s">
        <v>13</v>
      </c>
      <c r="D45" s="1" t="s">
        <v>14</v>
      </c>
      <c r="E45" s="1" t="s">
        <v>33</v>
      </c>
      <c r="F45" s="36" t="s">
        <v>96</v>
      </c>
      <c r="G45" s="30">
        <v>742003928613</v>
      </c>
      <c r="H45" s="123" t="s">
        <v>97</v>
      </c>
      <c r="I45" s="32" t="s">
        <v>164</v>
      </c>
      <c r="J45" s="23" t="s">
        <v>188</v>
      </c>
      <c r="K45" s="3">
        <v>1</v>
      </c>
      <c r="L45" s="1"/>
      <c r="M45" s="1" t="s">
        <v>18</v>
      </c>
    </row>
    <row r="46" spans="1:13" s="17" customFormat="1" ht="27.6" customHeight="1">
      <c r="A46" s="1">
        <v>37</v>
      </c>
      <c r="B46" s="7">
        <v>44620</v>
      </c>
      <c r="C46" s="1" t="s">
        <v>13</v>
      </c>
      <c r="D46" s="1" t="s">
        <v>14</v>
      </c>
      <c r="E46" s="1" t="s">
        <v>33</v>
      </c>
      <c r="F46" s="36" t="s">
        <v>98</v>
      </c>
      <c r="G46" s="8">
        <v>7420009697</v>
      </c>
      <c r="H46" s="123" t="s">
        <v>65</v>
      </c>
      <c r="I46" s="115" t="s">
        <v>165</v>
      </c>
      <c r="J46" s="23" t="s">
        <v>188</v>
      </c>
      <c r="K46" s="3">
        <v>1</v>
      </c>
      <c r="L46" s="1"/>
      <c r="M46" s="1" t="s">
        <v>189</v>
      </c>
    </row>
    <row r="47" spans="1:13" s="17" customFormat="1" ht="25.8" customHeight="1">
      <c r="A47" s="1">
        <v>38</v>
      </c>
      <c r="B47" s="7">
        <v>44620</v>
      </c>
      <c r="C47" s="1" t="s">
        <v>13</v>
      </c>
      <c r="D47" s="1" t="s">
        <v>14</v>
      </c>
      <c r="E47" s="1" t="s">
        <v>33</v>
      </c>
      <c r="F47" s="36" t="s">
        <v>99</v>
      </c>
      <c r="G47" s="30">
        <v>7420011833</v>
      </c>
      <c r="H47" s="24" t="s">
        <v>208</v>
      </c>
      <c r="I47" s="115"/>
      <c r="J47" s="23" t="s">
        <v>188</v>
      </c>
      <c r="K47" s="3">
        <v>1</v>
      </c>
      <c r="L47" s="1"/>
      <c r="M47" s="1" t="s">
        <v>18</v>
      </c>
    </row>
    <row r="48" spans="1:13" s="17" customFormat="1" ht="26.4" customHeight="1">
      <c r="A48" s="1">
        <v>39</v>
      </c>
      <c r="B48" s="7">
        <v>44620</v>
      </c>
      <c r="C48" s="1" t="s">
        <v>13</v>
      </c>
      <c r="D48" s="1" t="s">
        <v>14</v>
      </c>
      <c r="E48" s="1" t="s">
        <v>33</v>
      </c>
      <c r="F48" s="36" t="s">
        <v>100</v>
      </c>
      <c r="G48" s="30">
        <v>7420013502</v>
      </c>
      <c r="H48" s="123" t="s">
        <v>65</v>
      </c>
      <c r="I48" s="115"/>
      <c r="J48" s="23" t="s">
        <v>188</v>
      </c>
      <c r="K48" s="3">
        <v>1</v>
      </c>
      <c r="L48" s="1"/>
      <c r="M48" s="1" t="s">
        <v>18</v>
      </c>
    </row>
    <row r="49" spans="1:13" s="17" customFormat="1" ht="27" customHeight="1">
      <c r="A49" s="1">
        <v>40</v>
      </c>
      <c r="B49" s="7">
        <v>44620</v>
      </c>
      <c r="C49" s="1" t="s">
        <v>13</v>
      </c>
      <c r="D49" s="1" t="s">
        <v>14</v>
      </c>
      <c r="E49" s="1" t="s">
        <v>33</v>
      </c>
      <c r="F49" s="36" t="s">
        <v>101</v>
      </c>
      <c r="G49" s="30">
        <v>7420015605</v>
      </c>
      <c r="H49" s="123" t="s">
        <v>209</v>
      </c>
      <c r="I49" s="115"/>
      <c r="J49" s="23" t="s">
        <v>188</v>
      </c>
      <c r="K49" s="3">
        <v>1</v>
      </c>
      <c r="L49" s="1"/>
      <c r="M49" s="1" t="s">
        <v>18</v>
      </c>
    </row>
    <row r="50" spans="1:13" s="17" customFormat="1" ht="60.6" customHeight="1">
      <c r="A50" s="1">
        <v>41</v>
      </c>
      <c r="B50" s="7">
        <v>44620</v>
      </c>
      <c r="C50" s="1" t="s">
        <v>13</v>
      </c>
      <c r="D50" s="1" t="s">
        <v>14</v>
      </c>
      <c r="E50" s="1" t="s">
        <v>33</v>
      </c>
      <c r="F50" s="36" t="s">
        <v>102</v>
      </c>
      <c r="G50" s="30">
        <v>7415081793</v>
      </c>
      <c r="H50" s="123" t="s">
        <v>210</v>
      </c>
      <c r="I50" s="115"/>
      <c r="J50" s="23" t="s">
        <v>188</v>
      </c>
      <c r="K50" s="3">
        <v>1</v>
      </c>
      <c r="L50" s="1"/>
      <c r="M50" s="1" t="s">
        <v>18</v>
      </c>
    </row>
    <row r="51" spans="1:13" s="17" customFormat="1" ht="29.4" customHeight="1">
      <c r="A51" s="1">
        <v>42</v>
      </c>
      <c r="B51" s="7">
        <v>44620</v>
      </c>
      <c r="C51" s="1" t="s">
        <v>13</v>
      </c>
      <c r="D51" s="1" t="s">
        <v>14</v>
      </c>
      <c r="E51" s="1" t="s">
        <v>33</v>
      </c>
      <c r="F51" s="36" t="s">
        <v>103</v>
      </c>
      <c r="G51" s="30">
        <v>7420012876</v>
      </c>
      <c r="H51" s="123" t="s">
        <v>65</v>
      </c>
      <c r="I51" s="115"/>
      <c r="J51" s="23" t="s">
        <v>188</v>
      </c>
      <c r="K51" s="3">
        <v>1</v>
      </c>
      <c r="L51" s="1"/>
      <c r="M51" s="1" t="s">
        <v>18</v>
      </c>
    </row>
    <row r="52" spans="1:13" s="17" customFormat="1" ht="26.4" customHeight="1">
      <c r="A52" s="1">
        <v>43</v>
      </c>
      <c r="B52" s="7">
        <v>44620</v>
      </c>
      <c r="C52" s="1" t="s">
        <v>13</v>
      </c>
      <c r="D52" s="1" t="s">
        <v>14</v>
      </c>
      <c r="E52" s="1" t="s">
        <v>33</v>
      </c>
      <c r="F52" s="36" t="s">
        <v>104</v>
      </c>
      <c r="G52" s="30">
        <v>74200013781</v>
      </c>
      <c r="H52" s="123" t="s">
        <v>65</v>
      </c>
      <c r="I52" s="115"/>
      <c r="J52" s="23" t="s">
        <v>188</v>
      </c>
      <c r="K52" s="3">
        <v>1</v>
      </c>
      <c r="L52" s="1"/>
      <c r="M52" s="1" t="s">
        <v>18</v>
      </c>
    </row>
    <row r="53" spans="1:13" s="17" customFormat="1" ht="36.6" customHeight="1">
      <c r="A53" s="1">
        <v>44</v>
      </c>
      <c r="B53" s="7">
        <v>44620</v>
      </c>
      <c r="C53" s="1" t="s">
        <v>13</v>
      </c>
      <c r="D53" s="1" t="s">
        <v>14</v>
      </c>
      <c r="E53" s="1" t="s">
        <v>33</v>
      </c>
      <c r="F53" s="50" t="s">
        <v>105</v>
      </c>
      <c r="G53" s="30" t="s">
        <v>106</v>
      </c>
      <c r="H53" s="24" t="s">
        <v>211</v>
      </c>
      <c r="I53" s="24" t="s">
        <v>166</v>
      </c>
      <c r="J53" s="23" t="s">
        <v>188</v>
      </c>
      <c r="K53" s="3">
        <v>1</v>
      </c>
      <c r="L53" s="1"/>
      <c r="M53" s="1" t="s">
        <v>18</v>
      </c>
    </row>
    <row r="54" spans="1:13" s="17" customFormat="1" ht="37.2" customHeight="1">
      <c r="A54" s="1">
        <v>45</v>
      </c>
      <c r="B54" s="7">
        <v>44620</v>
      </c>
      <c r="C54" s="1" t="s">
        <v>13</v>
      </c>
      <c r="D54" s="1" t="s">
        <v>14</v>
      </c>
      <c r="E54" s="1" t="s">
        <v>33</v>
      </c>
      <c r="F54" s="38" t="s">
        <v>107</v>
      </c>
      <c r="G54" s="8">
        <v>7420008661</v>
      </c>
      <c r="H54" s="123" t="s">
        <v>108</v>
      </c>
      <c r="I54" s="110" t="s">
        <v>167</v>
      </c>
      <c r="J54" s="23" t="s">
        <v>188</v>
      </c>
      <c r="K54" s="3">
        <v>1</v>
      </c>
      <c r="L54" s="1"/>
      <c r="M54" s="1" t="s">
        <v>18</v>
      </c>
    </row>
    <row r="55" spans="1:13" s="17" customFormat="1" ht="47.4" customHeight="1">
      <c r="A55" s="1">
        <v>46</v>
      </c>
      <c r="B55" s="7">
        <v>44620</v>
      </c>
      <c r="C55" s="1" t="s">
        <v>13</v>
      </c>
      <c r="D55" s="1" t="s">
        <v>14</v>
      </c>
      <c r="E55" s="1" t="s">
        <v>33</v>
      </c>
      <c r="F55" s="38" t="s">
        <v>109</v>
      </c>
      <c r="G55" s="8">
        <v>7415080422</v>
      </c>
      <c r="H55" s="123" t="s">
        <v>110</v>
      </c>
      <c r="I55" s="111"/>
      <c r="J55" s="23" t="s">
        <v>188</v>
      </c>
      <c r="K55" s="3">
        <v>1</v>
      </c>
      <c r="L55" s="1"/>
      <c r="M55" s="1" t="s">
        <v>18</v>
      </c>
    </row>
    <row r="56" spans="1:13" s="17" customFormat="1" ht="47.4" customHeight="1">
      <c r="A56" s="1">
        <v>47</v>
      </c>
      <c r="B56" s="7">
        <v>44620</v>
      </c>
      <c r="C56" s="1" t="s">
        <v>13</v>
      </c>
      <c r="D56" s="1" t="s">
        <v>14</v>
      </c>
      <c r="E56" s="1" t="s">
        <v>33</v>
      </c>
      <c r="F56" s="50" t="s">
        <v>111</v>
      </c>
      <c r="G56" s="30" t="s">
        <v>112</v>
      </c>
      <c r="H56" s="123" t="s">
        <v>212</v>
      </c>
      <c r="I56" s="32" t="s">
        <v>168</v>
      </c>
      <c r="J56" s="23" t="s">
        <v>188</v>
      </c>
      <c r="K56" s="3">
        <v>1</v>
      </c>
      <c r="L56" s="1"/>
      <c r="M56" s="1" t="s">
        <v>189</v>
      </c>
    </row>
    <row r="57" spans="1:13" s="17" customFormat="1" ht="47.4" customHeight="1">
      <c r="A57" s="1">
        <v>48</v>
      </c>
      <c r="B57" s="7">
        <v>44620</v>
      </c>
      <c r="C57" s="1" t="s">
        <v>13</v>
      </c>
      <c r="D57" s="1" t="s">
        <v>14</v>
      </c>
      <c r="E57" s="1" t="s">
        <v>33</v>
      </c>
      <c r="F57" s="36" t="s">
        <v>113</v>
      </c>
      <c r="G57" s="30">
        <v>7453185426</v>
      </c>
      <c r="H57" s="24" t="s">
        <v>213</v>
      </c>
      <c r="I57" s="32" t="s">
        <v>169</v>
      </c>
      <c r="J57" s="23" t="s">
        <v>188</v>
      </c>
      <c r="K57" s="3">
        <v>1</v>
      </c>
      <c r="L57" s="1"/>
      <c r="M57" s="1" t="s">
        <v>189</v>
      </c>
    </row>
    <row r="58" spans="1:13" s="17" customFormat="1" ht="38.4" customHeight="1">
      <c r="A58" s="1">
        <v>49</v>
      </c>
      <c r="B58" s="7">
        <v>44620</v>
      </c>
      <c r="C58" s="1" t="s">
        <v>13</v>
      </c>
      <c r="D58" s="1" t="s">
        <v>14</v>
      </c>
      <c r="E58" s="1" t="s">
        <v>33</v>
      </c>
      <c r="F58" s="36" t="s">
        <v>114</v>
      </c>
      <c r="G58" s="30">
        <v>7420013439</v>
      </c>
      <c r="H58" s="24" t="s">
        <v>214</v>
      </c>
      <c r="I58" s="32" t="s">
        <v>170</v>
      </c>
      <c r="J58" s="23" t="s">
        <v>188</v>
      </c>
      <c r="K58" s="3">
        <v>1</v>
      </c>
      <c r="L58" s="1"/>
      <c r="M58" s="1" t="s">
        <v>189</v>
      </c>
    </row>
    <row r="59" spans="1:13" s="17" customFormat="1" ht="47.4" customHeight="1">
      <c r="A59" s="1">
        <v>50</v>
      </c>
      <c r="B59" s="7">
        <v>44620</v>
      </c>
      <c r="C59" s="1" t="s">
        <v>13</v>
      </c>
      <c r="D59" s="1" t="s">
        <v>14</v>
      </c>
      <c r="E59" s="1" t="s">
        <v>33</v>
      </c>
      <c r="F59" s="50" t="s">
        <v>115</v>
      </c>
      <c r="G59" s="30" t="s">
        <v>116</v>
      </c>
      <c r="H59" s="123" t="s">
        <v>197</v>
      </c>
      <c r="I59" s="24" t="s">
        <v>171</v>
      </c>
      <c r="J59" s="23" t="s">
        <v>188</v>
      </c>
      <c r="K59" s="3">
        <v>1</v>
      </c>
      <c r="L59" s="1"/>
      <c r="M59" s="1" t="s">
        <v>189</v>
      </c>
    </row>
    <row r="60" spans="1:13" s="17" customFormat="1" ht="36.6" customHeight="1">
      <c r="A60" s="1">
        <v>51</v>
      </c>
      <c r="B60" s="7">
        <v>44620</v>
      </c>
      <c r="C60" s="1" t="s">
        <v>13</v>
      </c>
      <c r="D60" s="1" t="s">
        <v>14</v>
      </c>
      <c r="E60" s="1" t="s">
        <v>33</v>
      </c>
      <c r="F60" s="36" t="s">
        <v>40</v>
      </c>
      <c r="G60" s="30">
        <v>7420007643</v>
      </c>
      <c r="H60" s="1" t="s">
        <v>44</v>
      </c>
      <c r="I60" s="32" t="s">
        <v>27</v>
      </c>
      <c r="J60" s="23" t="s">
        <v>188</v>
      </c>
      <c r="K60" s="3">
        <v>1</v>
      </c>
      <c r="L60" s="1"/>
      <c r="M60" s="1" t="s">
        <v>18</v>
      </c>
    </row>
    <row r="61" spans="1:13" s="17" customFormat="1" ht="37.2" customHeight="1">
      <c r="A61" s="1">
        <v>52</v>
      </c>
      <c r="B61" s="7">
        <v>44620</v>
      </c>
      <c r="C61" s="1" t="s">
        <v>13</v>
      </c>
      <c r="D61" s="1" t="s">
        <v>14</v>
      </c>
      <c r="E61" s="1" t="s">
        <v>33</v>
      </c>
      <c r="F61" s="36" t="s">
        <v>117</v>
      </c>
      <c r="G61" s="30" t="s">
        <v>118</v>
      </c>
      <c r="H61" s="24" t="s">
        <v>215</v>
      </c>
      <c r="I61" s="32" t="s">
        <v>172</v>
      </c>
      <c r="J61" s="23" t="s">
        <v>188</v>
      </c>
      <c r="K61" s="3">
        <v>1</v>
      </c>
      <c r="L61" s="1"/>
      <c r="M61" s="1" t="s">
        <v>216</v>
      </c>
    </row>
    <row r="62" spans="1:13" s="17" customFormat="1" ht="24.6" customHeight="1">
      <c r="A62" s="1">
        <v>53</v>
      </c>
      <c r="B62" s="7">
        <v>44620</v>
      </c>
      <c r="C62" s="1" t="s">
        <v>13</v>
      </c>
      <c r="D62" s="1" t="s">
        <v>14</v>
      </c>
      <c r="E62" s="1" t="s">
        <v>33</v>
      </c>
      <c r="F62" s="36" t="s">
        <v>119</v>
      </c>
      <c r="G62" s="30" t="s">
        <v>120</v>
      </c>
      <c r="H62" s="123" t="s">
        <v>65</v>
      </c>
      <c r="I62" s="32" t="s">
        <v>173</v>
      </c>
      <c r="J62" s="23" t="s">
        <v>188</v>
      </c>
      <c r="K62" s="3">
        <v>1</v>
      </c>
      <c r="L62" s="1"/>
      <c r="M62" s="1" t="s">
        <v>18</v>
      </c>
    </row>
    <row r="63" spans="1:13" s="17" customFormat="1" ht="47.4" customHeight="1">
      <c r="A63" s="1">
        <v>54</v>
      </c>
      <c r="B63" s="7">
        <v>44620</v>
      </c>
      <c r="C63" s="1" t="s">
        <v>13</v>
      </c>
      <c r="D63" s="1" t="s">
        <v>14</v>
      </c>
      <c r="E63" s="1" t="s">
        <v>33</v>
      </c>
      <c r="F63" s="36" t="s">
        <v>39</v>
      </c>
      <c r="G63" s="30">
        <v>7415102130</v>
      </c>
      <c r="H63" s="1" t="s">
        <v>49</v>
      </c>
      <c r="I63" s="24" t="s">
        <v>31</v>
      </c>
      <c r="J63" s="23" t="s">
        <v>188</v>
      </c>
      <c r="K63" s="3">
        <v>1</v>
      </c>
      <c r="L63" s="1"/>
      <c r="M63" s="1" t="s">
        <v>18</v>
      </c>
    </row>
    <row r="64" spans="1:13" s="17" customFormat="1" ht="27.6" customHeight="1">
      <c r="A64" s="1">
        <v>55</v>
      </c>
      <c r="B64" s="7">
        <v>44620</v>
      </c>
      <c r="C64" s="1" t="s">
        <v>13</v>
      </c>
      <c r="D64" s="1" t="s">
        <v>14</v>
      </c>
      <c r="E64" s="1" t="s">
        <v>33</v>
      </c>
      <c r="F64" s="50" t="s">
        <v>121</v>
      </c>
      <c r="G64" s="30">
        <v>590612453270</v>
      </c>
      <c r="H64" s="24" t="s">
        <v>122</v>
      </c>
      <c r="I64" s="112" t="s">
        <v>174</v>
      </c>
      <c r="J64" s="23" t="s">
        <v>188</v>
      </c>
      <c r="K64" s="3">
        <v>1</v>
      </c>
      <c r="L64" s="1"/>
      <c r="M64" s="1" t="s">
        <v>18</v>
      </c>
    </row>
    <row r="65" spans="1:13" s="17" customFormat="1" ht="29.4" customHeight="1">
      <c r="A65" s="1">
        <v>56</v>
      </c>
      <c r="B65" s="7">
        <v>44620</v>
      </c>
      <c r="C65" s="1" t="s">
        <v>13</v>
      </c>
      <c r="D65" s="1" t="s">
        <v>14</v>
      </c>
      <c r="E65" s="1" t="s">
        <v>33</v>
      </c>
      <c r="F65" s="50" t="s">
        <v>123</v>
      </c>
      <c r="G65" s="30" t="s">
        <v>124</v>
      </c>
      <c r="H65" s="123" t="s">
        <v>217</v>
      </c>
      <c r="I65" s="112"/>
      <c r="J65" s="23" t="s">
        <v>188</v>
      </c>
      <c r="K65" s="3">
        <v>1</v>
      </c>
      <c r="L65" s="1"/>
      <c r="M65" s="1" t="s">
        <v>18</v>
      </c>
    </row>
    <row r="66" spans="1:13" s="17" customFormat="1" ht="47.4" customHeight="1">
      <c r="A66" s="1">
        <v>57</v>
      </c>
      <c r="B66" s="7">
        <v>44620</v>
      </c>
      <c r="C66" s="1" t="s">
        <v>13</v>
      </c>
      <c r="D66" s="1" t="s">
        <v>14</v>
      </c>
      <c r="E66" s="1" t="s">
        <v>33</v>
      </c>
      <c r="F66" s="36" t="s">
        <v>125</v>
      </c>
      <c r="G66" s="30">
        <v>7420013260</v>
      </c>
      <c r="H66" s="123" t="s">
        <v>218</v>
      </c>
      <c r="I66" s="112"/>
      <c r="J66" s="23" t="s">
        <v>188</v>
      </c>
      <c r="K66" s="3">
        <v>1</v>
      </c>
      <c r="L66" s="1"/>
      <c r="M66" s="1" t="s">
        <v>18</v>
      </c>
    </row>
    <row r="67" spans="1:13" s="17" customFormat="1" ht="39" customHeight="1">
      <c r="A67" s="1">
        <v>58</v>
      </c>
      <c r="B67" s="7">
        <v>44620</v>
      </c>
      <c r="C67" s="1" t="s">
        <v>13</v>
      </c>
      <c r="D67" s="1" t="s">
        <v>14</v>
      </c>
      <c r="E67" s="1" t="s">
        <v>33</v>
      </c>
      <c r="F67" s="36" t="s">
        <v>126</v>
      </c>
      <c r="G67" s="30">
        <v>7420008580</v>
      </c>
      <c r="H67" s="24" t="s">
        <v>122</v>
      </c>
      <c r="I67" s="112"/>
      <c r="J67" s="23" t="s">
        <v>188</v>
      </c>
      <c r="K67" s="3">
        <v>1</v>
      </c>
      <c r="L67" s="1"/>
      <c r="M67" s="1" t="s">
        <v>18</v>
      </c>
    </row>
    <row r="68" spans="1:13" s="17" customFormat="1" ht="27.6" customHeight="1">
      <c r="A68" s="1">
        <v>59</v>
      </c>
      <c r="B68" s="7">
        <v>44620</v>
      </c>
      <c r="C68" s="1" t="s">
        <v>13</v>
      </c>
      <c r="D68" s="1" t="s">
        <v>14</v>
      </c>
      <c r="E68" s="1" t="s">
        <v>33</v>
      </c>
      <c r="F68" s="50" t="s">
        <v>127</v>
      </c>
      <c r="G68" s="30" t="s">
        <v>128</v>
      </c>
      <c r="H68" s="123" t="s">
        <v>219</v>
      </c>
      <c r="I68" s="112"/>
      <c r="J68" s="23" t="s">
        <v>188</v>
      </c>
      <c r="K68" s="3">
        <v>1</v>
      </c>
      <c r="L68" s="1"/>
      <c r="M68" s="1" t="s">
        <v>18</v>
      </c>
    </row>
    <row r="69" spans="1:13" s="17" customFormat="1" ht="47.4" customHeight="1">
      <c r="A69" s="1">
        <v>60</v>
      </c>
      <c r="B69" s="7">
        <v>44620</v>
      </c>
      <c r="C69" s="1" t="s">
        <v>13</v>
      </c>
      <c r="D69" s="1" t="s">
        <v>14</v>
      </c>
      <c r="E69" s="1" t="s">
        <v>33</v>
      </c>
      <c r="F69" s="36" t="s">
        <v>129</v>
      </c>
      <c r="G69" s="30">
        <v>742003164125</v>
      </c>
      <c r="H69" s="123" t="s">
        <v>197</v>
      </c>
      <c r="I69" s="112"/>
      <c r="J69" s="23" t="s">
        <v>188</v>
      </c>
      <c r="K69" s="3">
        <v>1</v>
      </c>
      <c r="L69" s="1"/>
      <c r="M69" s="1" t="s">
        <v>18</v>
      </c>
    </row>
    <row r="70" spans="1:13" s="17" customFormat="1" ht="25.2" customHeight="1">
      <c r="A70" s="1">
        <v>61</v>
      </c>
      <c r="B70" s="7">
        <v>44620</v>
      </c>
      <c r="C70" s="1" t="s">
        <v>13</v>
      </c>
      <c r="D70" s="1" t="s">
        <v>14</v>
      </c>
      <c r="E70" s="1" t="s">
        <v>33</v>
      </c>
      <c r="F70" s="36" t="s">
        <v>130</v>
      </c>
      <c r="G70" s="30">
        <v>742000171702</v>
      </c>
      <c r="H70" s="123" t="s">
        <v>65</v>
      </c>
      <c r="I70" s="112"/>
      <c r="J70" s="23" t="s">
        <v>188</v>
      </c>
      <c r="K70" s="3">
        <v>1</v>
      </c>
      <c r="L70" s="1"/>
      <c r="M70" s="1" t="s">
        <v>18</v>
      </c>
    </row>
    <row r="71" spans="1:13" s="17" customFormat="1" ht="47.4" customHeight="1">
      <c r="A71" s="1">
        <v>62</v>
      </c>
      <c r="B71" s="7">
        <v>44620</v>
      </c>
      <c r="C71" s="1" t="s">
        <v>13</v>
      </c>
      <c r="D71" s="1" t="s">
        <v>14</v>
      </c>
      <c r="E71" s="1" t="s">
        <v>33</v>
      </c>
      <c r="F71" s="36" t="s">
        <v>131</v>
      </c>
      <c r="G71" s="30">
        <v>7420012227</v>
      </c>
      <c r="H71" s="24" t="s">
        <v>220</v>
      </c>
      <c r="I71" s="32" t="s">
        <v>175</v>
      </c>
      <c r="J71" s="23" t="s">
        <v>188</v>
      </c>
      <c r="K71" s="3">
        <v>1</v>
      </c>
      <c r="L71" s="1"/>
      <c r="M71" s="1" t="s">
        <v>189</v>
      </c>
    </row>
    <row r="72" spans="1:13" s="17" customFormat="1" ht="27" customHeight="1">
      <c r="A72" s="1">
        <v>63</v>
      </c>
      <c r="B72" s="7">
        <v>44620</v>
      </c>
      <c r="C72" s="1" t="s">
        <v>13</v>
      </c>
      <c r="D72" s="1" t="s">
        <v>14</v>
      </c>
      <c r="E72" s="1" t="s">
        <v>33</v>
      </c>
      <c r="F72" s="36" t="s">
        <v>34</v>
      </c>
      <c r="G72" s="30">
        <v>7420000334</v>
      </c>
      <c r="H72" s="24" t="s">
        <v>221</v>
      </c>
      <c r="I72" s="24" t="s">
        <v>30</v>
      </c>
      <c r="J72" s="23" t="s">
        <v>188</v>
      </c>
      <c r="K72" s="3">
        <v>1</v>
      </c>
      <c r="L72" s="1"/>
      <c r="M72" s="1" t="s">
        <v>190</v>
      </c>
    </row>
    <row r="73" spans="1:13" s="17" customFormat="1" ht="47.4" customHeight="1">
      <c r="A73" s="1">
        <v>64</v>
      </c>
      <c r="B73" s="7">
        <v>44620</v>
      </c>
      <c r="C73" s="1" t="s">
        <v>13</v>
      </c>
      <c r="D73" s="1" t="s">
        <v>14</v>
      </c>
      <c r="E73" s="1" t="s">
        <v>33</v>
      </c>
      <c r="F73" s="50" t="s">
        <v>132</v>
      </c>
      <c r="G73" s="30">
        <v>742003166845</v>
      </c>
      <c r="H73" s="123" t="s">
        <v>207</v>
      </c>
      <c r="I73" s="32" t="s">
        <v>176</v>
      </c>
      <c r="J73" s="23" t="s">
        <v>188</v>
      </c>
      <c r="K73" s="3">
        <v>1</v>
      </c>
      <c r="L73" s="1"/>
      <c r="M73" s="1" t="s">
        <v>18</v>
      </c>
    </row>
    <row r="74" spans="1:13" s="17" customFormat="1" ht="39" customHeight="1">
      <c r="A74" s="1">
        <v>65</v>
      </c>
      <c r="B74" s="7">
        <v>44620</v>
      </c>
      <c r="C74" s="1" t="s">
        <v>13</v>
      </c>
      <c r="D74" s="1" t="s">
        <v>14</v>
      </c>
      <c r="E74" s="1" t="s">
        <v>33</v>
      </c>
      <c r="F74" s="36" t="s">
        <v>133</v>
      </c>
      <c r="G74" s="30">
        <v>7420007019</v>
      </c>
      <c r="H74" s="24" t="s">
        <v>222</v>
      </c>
      <c r="I74" s="32" t="s">
        <v>177</v>
      </c>
      <c r="J74" s="23" t="s">
        <v>188</v>
      </c>
      <c r="K74" s="3">
        <v>1</v>
      </c>
      <c r="L74" s="1"/>
      <c r="M74" s="1" t="s">
        <v>189</v>
      </c>
    </row>
    <row r="75" spans="1:13" s="17" customFormat="1" ht="51.6" customHeight="1">
      <c r="A75" s="1">
        <v>66</v>
      </c>
      <c r="B75" s="7">
        <v>44620</v>
      </c>
      <c r="C75" s="1" t="s">
        <v>13</v>
      </c>
      <c r="D75" s="1" t="s">
        <v>14</v>
      </c>
      <c r="E75" s="1" t="s">
        <v>33</v>
      </c>
      <c r="F75" s="55" t="s">
        <v>336</v>
      </c>
      <c r="G75" s="30">
        <v>742001589355</v>
      </c>
      <c r="H75" s="123" t="s">
        <v>218</v>
      </c>
      <c r="I75" s="32" t="s">
        <v>178</v>
      </c>
      <c r="J75" s="23" t="s">
        <v>188</v>
      </c>
      <c r="K75" s="3">
        <v>1</v>
      </c>
      <c r="L75" s="1"/>
      <c r="M75" s="1" t="s">
        <v>18</v>
      </c>
    </row>
    <row r="76" spans="1:13" s="17" customFormat="1" ht="47.4" customHeight="1">
      <c r="A76" s="1">
        <v>67</v>
      </c>
      <c r="B76" s="7">
        <v>44620</v>
      </c>
      <c r="C76" s="1" t="s">
        <v>13</v>
      </c>
      <c r="D76" s="1" t="s">
        <v>14</v>
      </c>
      <c r="E76" s="1" t="s">
        <v>33</v>
      </c>
      <c r="F76" s="33" t="s">
        <v>37</v>
      </c>
      <c r="G76" s="30">
        <v>742000259428</v>
      </c>
      <c r="H76" s="123" t="s">
        <v>48</v>
      </c>
      <c r="I76" s="24" t="s">
        <v>29</v>
      </c>
      <c r="J76" s="23" t="s">
        <v>188</v>
      </c>
      <c r="K76" s="3">
        <v>1</v>
      </c>
      <c r="L76" s="1"/>
      <c r="M76" s="1" t="s">
        <v>18</v>
      </c>
    </row>
    <row r="77" spans="1:13" s="17" customFormat="1" ht="36.6" customHeight="1">
      <c r="A77" s="1">
        <v>68</v>
      </c>
      <c r="B77" s="7">
        <v>44620</v>
      </c>
      <c r="C77" s="1" t="s">
        <v>13</v>
      </c>
      <c r="D77" s="1" t="s">
        <v>14</v>
      </c>
      <c r="E77" s="1" t="s">
        <v>33</v>
      </c>
      <c r="F77" s="33" t="s">
        <v>41</v>
      </c>
      <c r="G77" s="34">
        <v>742004962110</v>
      </c>
      <c r="H77" s="123" t="s">
        <v>204</v>
      </c>
      <c r="I77" s="24"/>
      <c r="J77" s="23" t="s">
        <v>188</v>
      </c>
      <c r="K77" s="3">
        <v>1</v>
      </c>
      <c r="L77" s="1"/>
      <c r="M77" s="1" t="s">
        <v>18</v>
      </c>
    </row>
    <row r="78" spans="1:13" s="17" customFormat="1" ht="36.6" customHeight="1">
      <c r="A78" s="1">
        <v>69</v>
      </c>
      <c r="B78" s="7">
        <v>44620</v>
      </c>
      <c r="C78" s="1" t="s">
        <v>13</v>
      </c>
      <c r="D78" s="1" t="s">
        <v>14</v>
      </c>
      <c r="E78" s="1" t="s">
        <v>33</v>
      </c>
      <c r="F78" s="36" t="s">
        <v>134</v>
      </c>
      <c r="G78" s="30" t="s">
        <v>135</v>
      </c>
      <c r="H78" s="24" t="s">
        <v>223</v>
      </c>
      <c r="I78" s="32" t="s">
        <v>179</v>
      </c>
      <c r="J78" s="23" t="s">
        <v>188</v>
      </c>
      <c r="K78" s="3">
        <v>1</v>
      </c>
      <c r="L78" s="1"/>
      <c r="M78" s="1" t="s">
        <v>18</v>
      </c>
    </row>
    <row r="79" spans="1:13" s="17" customFormat="1" ht="47.4" customHeight="1">
      <c r="A79" s="1">
        <v>70</v>
      </c>
      <c r="B79" s="7">
        <v>44620</v>
      </c>
      <c r="C79" s="1" t="s">
        <v>13</v>
      </c>
      <c r="D79" s="1" t="s">
        <v>14</v>
      </c>
      <c r="E79" s="1" t="s">
        <v>33</v>
      </c>
      <c r="F79" s="38" t="s">
        <v>136</v>
      </c>
      <c r="G79" s="30">
        <v>7420016550</v>
      </c>
      <c r="H79" s="123" t="s">
        <v>224</v>
      </c>
      <c r="I79" s="112" t="s">
        <v>180</v>
      </c>
      <c r="J79" s="23" t="s">
        <v>188</v>
      </c>
      <c r="K79" s="3">
        <v>1</v>
      </c>
      <c r="L79" s="1"/>
      <c r="M79" s="1" t="s">
        <v>18</v>
      </c>
    </row>
    <row r="80" spans="1:13" s="17" customFormat="1" ht="47.4" customHeight="1">
      <c r="A80" s="1">
        <v>71</v>
      </c>
      <c r="B80" s="7">
        <v>44620</v>
      </c>
      <c r="C80" s="1" t="s">
        <v>13</v>
      </c>
      <c r="D80" s="1" t="s">
        <v>14</v>
      </c>
      <c r="E80" s="1" t="s">
        <v>33</v>
      </c>
      <c r="F80" s="36" t="s">
        <v>137</v>
      </c>
      <c r="G80" s="30">
        <v>7420012851</v>
      </c>
      <c r="H80" s="123" t="s">
        <v>224</v>
      </c>
      <c r="I80" s="112"/>
      <c r="J80" s="23" t="s">
        <v>188</v>
      </c>
      <c r="K80" s="3">
        <v>1</v>
      </c>
      <c r="L80" s="1"/>
      <c r="M80" s="1" t="s">
        <v>18</v>
      </c>
    </row>
    <row r="81" spans="1:13" s="17" customFormat="1" ht="27.6" customHeight="1">
      <c r="A81" s="1">
        <v>72</v>
      </c>
      <c r="B81" s="7">
        <v>44620</v>
      </c>
      <c r="C81" s="1" t="s">
        <v>13</v>
      </c>
      <c r="D81" s="1" t="s">
        <v>14</v>
      </c>
      <c r="E81" s="1" t="s">
        <v>33</v>
      </c>
      <c r="F81" s="50" t="s">
        <v>138</v>
      </c>
      <c r="G81" s="30" t="s">
        <v>139</v>
      </c>
      <c r="H81" s="123" t="s">
        <v>199</v>
      </c>
      <c r="I81" s="112" t="s">
        <v>181</v>
      </c>
      <c r="J81" s="23" t="s">
        <v>188</v>
      </c>
      <c r="K81" s="3">
        <v>1</v>
      </c>
      <c r="L81" s="1"/>
      <c r="M81" s="1" t="s">
        <v>18</v>
      </c>
    </row>
    <row r="82" spans="1:13" s="17" customFormat="1" ht="25.8" customHeight="1">
      <c r="A82" s="1">
        <v>73</v>
      </c>
      <c r="B82" s="7">
        <v>44620</v>
      </c>
      <c r="C82" s="1" t="s">
        <v>13</v>
      </c>
      <c r="D82" s="1" t="s">
        <v>14</v>
      </c>
      <c r="E82" s="1" t="s">
        <v>33</v>
      </c>
      <c r="F82" s="50" t="s">
        <v>140</v>
      </c>
      <c r="G82" s="30" t="s">
        <v>141</v>
      </c>
      <c r="H82" s="123" t="s">
        <v>199</v>
      </c>
      <c r="I82" s="112"/>
      <c r="J82" s="23" t="s">
        <v>188</v>
      </c>
      <c r="K82" s="3">
        <v>1</v>
      </c>
      <c r="L82" s="1"/>
      <c r="M82" s="1" t="s">
        <v>18</v>
      </c>
    </row>
    <row r="83" spans="1:13" s="17" customFormat="1" ht="26.4" customHeight="1">
      <c r="A83" s="1">
        <v>74</v>
      </c>
      <c r="B83" s="7">
        <v>44620</v>
      </c>
      <c r="C83" s="1" t="s">
        <v>13</v>
      </c>
      <c r="D83" s="1" t="s">
        <v>14</v>
      </c>
      <c r="E83" s="1" t="s">
        <v>33</v>
      </c>
      <c r="F83" s="36" t="s">
        <v>142</v>
      </c>
      <c r="G83" s="30">
        <v>7420008686</v>
      </c>
      <c r="H83" s="24" t="s">
        <v>200</v>
      </c>
      <c r="I83" s="32" t="s">
        <v>182</v>
      </c>
      <c r="J83" s="23" t="s">
        <v>188</v>
      </c>
      <c r="K83" s="3">
        <v>1</v>
      </c>
      <c r="L83" s="1"/>
      <c r="M83" s="1" t="s">
        <v>18</v>
      </c>
    </row>
    <row r="84" spans="1:13" s="17" customFormat="1" ht="28.2" customHeight="1">
      <c r="A84" s="1">
        <v>75</v>
      </c>
      <c r="B84" s="7">
        <v>44620</v>
      </c>
      <c r="C84" s="1" t="s">
        <v>13</v>
      </c>
      <c r="D84" s="1" t="s">
        <v>14</v>
      </c>
      <c r="E84" s="1" t="s">
        <v>33</v>
      </c>
      <c r="F84" s="36" t="s">
        <v>38</v>
      </c>
      <c r="G84" s="30">
        <v>7420015845</v>
      </c>
      <c r="H84" s="24" t="s">
        <v>225</v>
      </c>
      <c r="I84" s="24" t="s">
        <v>183</v>
      </c>
      <c r="J84" s="23" t="s">
        <v>188</v>
      </c>
      <c r="K84" s="3">
        <v>1</v>
      </c>
      <c r="L84" s="1"/>
      <c r="M84" s="1" t="s">
        <v>189</v>
      </c>
    </row>
    <row r="85" spans="1:13" s="17" customFormat="1" ht="25.8" customHeight="1">
      <c r="A85" s="1">
        <v>76</v>
      </c>
      <c r="B85" s="7">
        <v>44620</v>
      </c>
      <c r="C85" s="1" t="s">
        <v>13</v>
      </c>
      <c r="D85" s="1" t="s">
        <v>14</v>
      </c>
      <c r="E85" s="1" t="s">
        <v>33</v>
      </c>
      <c r="F85" s="50" t="s">
        <v>143</v>
      </c>
      <c r="G85" s="30" t="s">
        <v>144</v>
      </c>
      <c r="H85" s="123" t="s">
        <v>201</v>
      </c>
      <c r="I85" s="24" t="s">
        <v>184</v>
      </c>
      <c r="J85" s="23" t="s">
        <v>188</v>
      </c>
      <c r="K85" s="3">
        <v>1</v>
      </c>
      <c r="L85" s="1"/>
      <c r="M85" s="1" t="s">
        <v>18</v>
      </c>
    </row>
    <row r="86" spans="1:13" s="17" customFormat="1" ht="47.4" customHeight="1">
      <c r="A86" s="1">
        <v>77</v>
      </c>
      <c r="B86" s="7">
        <v>44620</v>
      </c>
      <c r="C86" s="1" t="s">
        <v>13</v>
      </c>
      <c r="D86" s="1" t="s">
        <v>14</v>
      </c>
      <c r="E86" s="1" t="s">
        <v>33</v>
      </c>
      <c r="F86" s="36" t="s">
        <v>145</v>
      </c>
      <c r="G86" s="30">
        <v>7420015411</v>
      </c>
      <c r="H86" s="24" t="s">
        <v>146</v>
      </c>
      <c r="I86" s="32" t="s">
        <v>185</v>
      </c>
      <c r="J86" s="23" t="s">
        <v>188</v>
      </c>
      <c r="K86" s="3">
        <v>1</v>
      </c>
      <c r="L86" s="1"/>
      <c r="M86" s="1" t="s">
        <v>18</v>
      </c>
    </row>
    <row r="87" spans="1:13" s="17" customFormat="1" ht="28.2" customHeight="1">
      <c r="A87" s="1">
        <v>78</v>
      </c>
      <c r="B87" s="7">
        <v>44620</v>
      </c>
      <c r="C87" s="1" t="s">
        <v>13</v>
      </c>
      <c r="D87" s="1" t="s">
        <v>14</v>
      </c>
      <c r="E87" s="1" t="s">
        <v>33</v>
      </c>
      <c r="F87" s="36" t="s">
        <v>35</v>
      </c>
      <c r="G87" s="30" t="s">
        <v>36</v>
      </c>
      <c r="H87" s="123" t="s">
        <v>202</v>
      </c>
      <c r="I87" s="24" t="s">
        <v>28</v>
      </c>
      <c r="J87" s="23" t="s">
        <v>188</v>
      </c>
      <c r="K87" s="3">
        <v>1</v>
      </c>
      <c r="L87" s="1"/>
      <c r="M87" s="1" t="s">
        <v>189</v>
      </c>
    </row>
    <row r="88" spans="1:13" s="17" customFormat="1" ht="47.4" customHeight="1">
      <c r="A88" s="1">
        <v>79</v>
      </c>
      <c r="B88" s="7">
        <v>44620</v>
      </c>
      <c r="C88" s="1" t="s">
        <v>13</v>
      </c>
      <c r="D88" s="1" t="s">
        <v>14</v>
      </c>
      <c r="E88" s="1" t="s">
        <v>33</v>
      </c>
      <c r="F88" s="36" t="s">
        <v>147</v>
      </c>
      <c r="G88" s="30">
        <v>7420012121</v>
      </c>
      <c r="H88" s="24" t="s">
        <v>148</v>
      </c>
      <c r="I88" s="32" t="s">
        <v>186</v>
      </c>
      <c r="J88" s="23" t="s">
        <v>188</v>
      </c>
      <c r="K88" s="3">
        <v>1</v>
      </c>
      <c r="L88" s="1"/>
      <c r="M88" s="1" t="s">
        <v>18</v>
      </c>
    </row>
    <row r="89" spans="1:13" s="17" customFormat="1" ht="37.8" customHeight="1">
      <c r="A89" s="1">
        <v>80</v>
      </c>
      <c r="B89" s="7">
        <v>44620</v>
      </c>
      <c r="C89" s="1" t="s">
        <v>13</v>
      </c>
      <c r="D89" s="1" t="s">
        <v>14</v>
      </c>
      <c r="E89" s="1" t="s">
        <v>33</v>
      </c>
      <c r="F89" s="36" t="s">
        <v>149</v>
      </c>
      <c r="G89" s="30" t="s">
        <v>150</v>
      </c>
      <c r="H89" s="24" t="s">
        <v>226</v>
      </c>
      <c r="I89" s="32" t="s">
        <v>187</v>
      </c>
      <c r="J89" s="23" t="s">
        <v>188</v>
      </c>
      <c r="K89" s="3">
        <v>1</v>
      </c>
      <c r="L89" s="1"/>
      <c r="M89" s="1" t="s">
        <v>189</v>
      </c>
    </row>
    <row r="90" spans="1:13" ht="15">
      <c r="A90" s="1"/>
      <c r="B90" s="1"/>
      <c r="C90" s="1"/>
      <c r="D90" s="1"/>
      <c r="E90" s="1"/>
      <c r="F90" s="1"/>
      <c r="G90" s="2"/>
      <c r="H90" s="1"/>
      <c r="I90" s="3"/>
      <c r="J90" s="16" t="s">
        <v>15</v>
      </c>
      <c r="K90" s="11">
        <f>SUM(K11:K89)+K6</f>
        <v>80</v>
      </c>
      <c r="L90" s="1"/>
      <c r="M90" s="1"/>
    </row>
    <row r="91" spans="1:13" ht="15">
      <c r="A91" s="1"/>
      <c r="B91" s="1"/>
      <c r="C91" s="1"/>
      <c r="D91" s="1"/>
      <c r="E91" s="1"/>
      <c r="F91" s="1"/>
      <c r="G91" s="2"/>
      <c r="H91" s="1"/>
      <c r="I91" s="3"/>
      <c r="J91" s="16" t="s">
        <v>16</v>
      </c>
      <c r="K91" s="11"/>
      <c r="L91" s="1"/>
      <c r="M91" s="1"/>
    </row>
    <row r="92" spans="1:13" ht="15">
      <c r="A92" s="1"/>
      <c r="B92" s="1"/>
      <c r="C92" s="1"/>
      <c r="D92" s="1"/>
      <c r="E92" s="1"/>
      <c r="F92" s="1"/>
      <c r="G92" s="2"/>
      <c r="H92" s="1"/>
      <c r="I92" s="3"/>
      <c r="J92" s="16" t="s">
        <v>17</v>
      </c>
      <c r="K92" s="11">
        <f>SUM(K12:K89)-K61-K26</f>
        <v>76</v>
      </c>
      <c r="L92" s="1"/>
      <c r="M92" s="1"/>
    </row>
    <row r="93" spans="1:13" ht="15">
      <c r="A93" s="1"/>
      <c r="B93" s="1"/>
      <c r="C93" s="1"/>
      <c r="D93" s="1"/>
      <c r="E93" s="1"/>
      <c r="F93" s="1"/>
      <c r="G93" s="2"/>
      <c r="H93" s="1"/>
      <c r="I93" s="3"/>
      <c r="J93" s="16" t="s">
        <v>21</v>
      </c>
      <c r="K93" s="11">
        <f>K9</f>
        <v>1</v>
      </c>
      <c r="L93" s="1"/>
      <c r="M93" s="1"/>
    </row>
    <row r="94" spans="1:13" ht="15">
      <c r="A94" s="1"/>
      <c r="B94" s="1"/>
      <c r="C94" s="1"/>
      <c r="D94" s="1"/>
      <c r="E94" s="1"/>
      <c r="F94" s="1"/>
      <c r="G94" s="2"/>
      <c r="H94" s="1"/>
      <c r="I94" s="3"/>
      <c r="J94" s="16" t="s">
        <v>24</v>
      </c>
      <c r="K94" s="11">
        <f>K10+K11</f>
        <v>1</v>
      </c>
      <c r="L94" s="1"/>
      <c r="M94" s="1"/>
    </row>
    <row r="95" spans="1:13" ht="15">
      <c r="A95" s="10"/>
      <c r="B95" s="10"/>
      <c r="C95" s="10"/>
      <c r="D95" s="10"/>
      <c r="E95" s="10"/>
      <c r="F95" s="10"/>
      <c r="G95" s="35"/>
      <c r="H95" s="10"/>
      <c r="I95" s="11"/>
      <c r="J95" s="10" t="s">
        <v>227</v>
      </c>
      <c r="K95" s="11">
        <f>K61+K26</f>
        <v>2</v>
      </c>
      <c r="L95" s="10"/>
      <c r="M95" s="10"/>
    </row>
    <row r="96" spans="1:13" ht="84">
      <c r="A96" s="1">
        <v>81</v>
      </c>
      <c r="B96" s="39">
        <v>44631</v>
      </c>
      <c r="C96" s="40" t="s">
        <v>13</v>
      </c>
      <c r="D96" s="40" t="s">
        <v>14</v>
      </c>
      <c r="E96" s="40" t="s">
        <v>231</v>
      </c>
      <c r="F96" s="40" t="s">
        <v>232</v>
      </c>
      <c r="G96" s="100">
        <v>742004642737</v>
      </c>
      <c r="H96" s="40" t="s">
        <v>234</v>
      </c>
      <c r="I96" s="41">
        <v>89514655585</v>
      </c>
      <c r="J96" s="117" t="s">
        <v>233</v>
      </c>
      <c r="K96" s="3">
        <v>1</v>
      </c>
      <c r="L96" s="1"/>
      <c r="M96" s="1"/>
    </row>
    <row r="97" spans="1:13" ht="48">
      <c r="A97" s="1">
        <v>82</v>
      </c>
      <c r="B97" s="107">
        <v>44631</v>
      </c>
      <c r="C97" s="1" t="s">
        <v>13</v>
      </c>
      <c r="D97" s="1" t="s">
        <v>14</v>
      </c>
      <c r="E97" s="1" t="s">
        <v>259</v>
      </c>
      <c r="F97" s="49" t="s">
        <v>235</v>
      </c>
      <c r="G97" s="46">
        <v>74200008661</v>
      </c>
      <c r="H97" s="125" t="s">
        <v>236</v>
      </c>
      <c r="I97" s="42" t="s">
        <v>237</v>
      </c>
      <c r="J97" s="1" t="s">
        <v>260</v>
      </c>
      <c r="K97" s="3">
        <v>2</v>
      </c>
      <c r="L97" s="1"/>
      <c r="M97" s="1"/>
    </row>
    <row r="98" spans="1:13" ht="37.8" customHeight="1">
      <c r="A98" s="1">
        <v>83</v>
      </c>
      <c r="B98" s="107">
        <v>44631</v>
      </c>
      <c r="C98" s="1" t="s">
        <v>13</v>
      </c>
      <c r="D98" s="1" t="s">
        <v>14</v>
      </c>
      <c r="E98" s="1" t="s">
        <v>259</v>
      </c>
      <c r="F98" s="49" t="s">
        <v>283</v>
      </c>
      <c r="G98" s="46">
        <v>742000248049</v>
      </c>
      <c r="H98" s="125" t="s">
        <v>236</v>
      </c>
      <c r="I98" s="42">
        <v>89124779147</v>
      </c>
      <c r="J98" s="1" t="s">
        <v>260</v>
      </c>
      <c r="K98" s="3">
        <v>1</v>
      </c>
      <c r="L98" s="1"/>
      <c r="M98" s="1"/>
    </row>
    <row r="99" spans="1:13" ht="38.4" customHeight="1">
      <c r="A99" s="1">
        <v>84</v>
      </c>
      <c r="B99" s="107">
        <v>44631</v>
      </c>
      <c r="C99" s="1" t="s">
        <v>13</v>
      </c>
      <c r="D99" s="1" t="s">
        <v>14</v>
      </c>
      <c r="E99" s="1" t="s">
        <v>259</v>
      </c>
      <c r="F99" s="49" t="s">
        <v>284</v>
      </c>
      <c r="G99" s="47">
        <v>744200586088</v>
      </c>
      <c r="H99" s="62" t="s">
        <v>239</v>
      </c>
      <c r="I99" s="42" t="s">
        <v>238</v>
      </c>
      <c r="J99" s="1" t="s">
        <v>260</v>
      </c>
      <c r="K99" s="3">
        <v>1</v>
      </c>
      <c r="L99" s="1"/>
      <c r="M99" s="1"/>
    </row>
    <row r="100" spans="1:13" ht="37.8" customHeight="1">
      <c r="A100" s="1">
        <v>85</v>
      </c>
      <c r="B100" s="107">
        <v>44631</v>
      </c>
      <c r="C100" s="1" t="s">
        <v>13</v>
      </c>
      <c r="D100" s="1" t="s">
        <v>14</v>
      </c>
      <c r="E100" s="1" t="s">
        <v>259</v>
      </c>
      <c r="F100" s="49" t="s">
        <v>285</v>
      </c>
      <c r="G100" s="47">
        <v>742000125985</v>
      </c>
      <c r="H100" s="62" t="s">
        <v>261</v>
      </c>
      <c r="I100" s="44"/>
      <c r="J100" s="1" t="s">
        <v>260</v>
      </c>
      <c r="K100" s="3">
        <v>1</v>
      </c>
      <c r="L100" s="1"/>
      <c r="M100" s="1"/>
    </row>
    <row r="101" spans="1:13" ht="39.6" customHeight="1">
      <c r="A101" s="1">
        <v>86</v>
      </c>
      <c r="B101" s="107">
        <v>44631</v>
      </c>
      <c r="C101" s="1" t="s">
        <v>13</v>
      </c>
      <c r="D101" s="1" t="s">
        <v>14</v>
      </c>
      <c r="E101" s="1" t="s">
        <v>259</v>
      </c>
      <c r="F101" s="49" t="s">
        <v>240</v>
      </c>
      <c r="G101" s="47">
        <v>7420010519</v>
      </c>
      <c r="H101" s="62" t="s">
        <v>236</v>
      </c>
      <c r="I101" s="44"/>
      <c r="J101" s="1" t="s">
        <v>260</v>
      </c>
      <c r="K101" s="3">
        <v>1</v>
      </c>
      <c r="L101" s="1"/>
      <c r="M101" s="1"/>
    </row>
    <row r="102" spans="1:13" ht="60">
      <c r="A102" s="1">
        <v>87</v>
      </c>
      <c r="B102" s="107">
        <v>44631</v>
      </c>
      <c r="C102" s="1" t="s">
        <v>13</v>
      </c>
      <c r="D102" s="1" t="s">
        <v>14</v>
      </c>
      <c r="E102" s="1" t="s">
        <v>259</v>
      </c>
      <c r="F102" s="49" t="s">
        <v>286</v>
      </c>
      <c r="G102" s="47">
        <v>740600220718</v>
      </c>
      <c r="H102" s="62" t="s">
        <v>263</v>
      </c>
      <c r="I102" s="42" t="s">
        <v>262</v>
      </c>
      <c r="J102" s="1" t="s">
        <v>260</v>
      </c>
      <c r="K102" s="3">
        <v>1</v>
      </c>
      <c r="L102" s="1"/>
      <c r="M102" s="1"/>
    </row>
    <row r="103" spans="1:13" ht="36.6" customHeight="1">
      <c r="A103" s="1">
        <v>88</v>
      </c>
      <c r="B103" s="107">
        <v>44631</v>
      </c>
      <c r="C103" s="1" t="s">
        <v>13</v>
      </c>
      <c r="D103" s="1" t="s">
        <v>14</v>
      </c>
      <c r="E103" s="1" t="s">
        <v>259</v>
      </c>
      <c r="F103" s="49" t="s">
        <v>287</v>
      </c>
      <c r="G103" s="47">
        <v>744201519422</v>
      </c>
      <c r="H103" s="62" t="s">
        <v>264</v>
      </c>
      <c r="I103" s="42" t="s">
        <v>241</v>
      </c>
      <c r="J103" s="1" t="s">
        <v>260</v>
      </c>
      <c r="K103" s="3">
        <v>1</v>
      </c>
      <c r="L103" s="1"/>
      <c r="M103" s="1"/>
    </row>
    <row r="104" spans="1:13" ht="37.8" customHeight="1">
      <c r="A104" s="1">
        <v>89</v>
      </c>
      <c r="B104" s="107">
        <v>44631</v>
      </c>
      <c r="C104" s="1" t="s">
        <v>13</v>
      </c>
      <c r="D104" s="1" t="s">
        <v>14</v>
      </c>
      <c r="E104" s="1" t="s">
        <v>259</v>
      </c>
      <c r="F104" s="49" t="s">
        <v>242</v>
      </c>
      <c r="G104" s="47"/>
      <c r="H104" s="62"/>
      <c r="I104" s="42">
        <v>89123141645</v>
      </c>
      <c r="J104" s="1" t="s">
        <v>260</v>
      </c>
      <c r="K104" s="3">
        <v>1</v>
      </c>
      <c r="L104" s="1"/>
      <c r="M104" s="1"/>
    </row>
    <row r="105" spans="1:13" ht="36.6" customHeight="1">
      <c r="A105" s="1">
        <v>90</v>
      </c>
      <c r="B105" s="107">
        <v>44631</v>
      </c>
      <c r="C105" s="1" t="s">
        <v>13</v>
      </c>
      <c r="D105" s="1" t="s">
        <v>14</v>
      </c>
      <c r="E105" s="1" t="s">
        <v>259</v>
      </c>
      <c r="F105" s="49" t="s">
        <v>288</v>
      </c>
      <c r="G105" s="47">
        <v>742005038077</v>
      </c>
      <c r="H105" s="62" t="s">
        <v>265</v>
      </c>
      <c r="I105" s="42" t="s">
        <v>266</v>
      </c>
      <c r="J105" s="1" t="s">
        <v>260</v>
      </c>
      <c r="K105" s="3">
        <v>1</v>
      </c>
      <c r="L105" s="1"/>
      <c r="M105" s="1"/>
    </row>
    <row r="106" spans="1:13" ht="37.8" customHeight="1">
      <c r="A106" s="1">
        <v>91</v>
      </c>
      <c r="B106" s="107">
        <v>44631</v>
      </c>
      <c r="C106" s="1" t="s">
        <v>13</v>
      </c>
      <c r="D106" s="1" t="s">
        <v>14</v>
      </c>
      <c r="E106" s="1" t="s">
        <v>259</v>
      </c>
      <c r="F106" s="49" t="s">
        <v>289</v>
      </c>
      <c r="G106" s="47">
        <v>741500326600</v>
      </c>
      <c r="H106" s="62" t="s">
        <v>267</v>
      </c>
      <c r="I106" s="42" t="s">
        <v>243</v>
      </c>
      <c r="J106" s="1" t="s">
        <v>260</v>
      </c>
      <c r="K106" s="3">
        <v>1</v>
      </c>
      <c r="L106" s="1"/>
      <c r="M106" s="1"/>
    </row>
    <row r="107" spans="1:13" ht="37.8" customHeight="1">
      <c r="A107" s="1">
        <v>92</v>
      </c>
      <c r="B107" s="107">
        <v>44631</v>
      </c>
      <c r="C107" s="1" t="s">
        <v>13</v>
      </c>
      <c r="D107" s="1" t="s">
        <v>14</v>
      </c>
      <c r="E107" s="1" t="s">
        <v>259</v>
      </c>
      <c r="F107" s="49" t="s">
        <v>290</v>
      </c>
      <c r="G107" s="47">
        <v>744200026128</v>
      </c>
      <c r="H107" s="62" t="s">
        <v>268</v>
      </c>
      <c r="I107" s="48" t="s">
        <v>269</v>
      </c>
      <c r="J107" s="1" t="s">
        <v>260</v>
      </c>
      <c r="K107" s="3">
        <v>1</v>
      </c>
      <c r="L107" s="1"/>
      <c r="M107" s="1"/>
    </row>
    <row r="108" spans="1:13" ht="36.6" customHeight="1">
      <c r="A108" s="1">
        <v>93</v>
      </c>
      <c r="B108" s="107">
        <v>44631</v>
      </c>
      <c r="C108" s="1" t="s">
        <v>13</v>
      </c>
      <c r="D108" s="1" t="s">
        <v>14</v>
      </c>
      <c r="E108" s="1" t="s">
        <v>259</v>
      </c>
      <c r="F108" s="49" t="s">
        <v>244</v>
      </c>
      <c r="G108" s="47"/>
      <c r="H108" s="62"/>
      <c r="I108" s="42">
        <v>8912478168</v>
      </c>
      <c r="J108" s="1" t="s">
        <v>260</v>
      </c>
      <c r="K108" s="3">
        <v>1</v>
      </c>
      <c r="L108" s="1"/>
      <c r="M108" s="1" t="s">
        <v>551</v>
      </c>
    </row>
    <row r="109" spans="1:13" ht="37.2" customHeight="1">
      <c r="A109" s="1">
        <v>94</v>
      </c>
      <c r="B109" s="107">
        <v>44631</v>
      </c>
      <c r="C109" s="1" t="s">
        <v>13</v>
      </c>
      <c r="D109" s="1" t="s">
        <v>14</v>
      </c>
      <c r="E109" s="1" t="s">
        <v>259</v>
      </c>
      <c r="F109" s="49" t="s">
        <v>245</v>
      </c>
      <c r="G109" s="47"/>
      <c r="H109" s="62"/>
      <c r="I109" s="42"/>
      <c r="J109" s="1" t="s">
        <v>260</v>
      </c>
      <c r="K109" s="3">
        <v>1</v>
      </c>
      <c r="L109" s="1"/>
      <c r="M109" s="1"/>
    </row>
    <row r="110" spans="1:13" ht="36.6" customHeight="1">
      <c r="A110" s="1">
        <v>95</v>
      </c>
      <c r="B110" s="107">
        <v>44631</v>
      </c>
      <c r="C110" s="1" t="s">
        <v>13</v>
      </c>
      <c r="D110" s="1" t="s">
        <v>14</v>
      </c>
      <c r="E110" s="1" t="s">
        <v>259</v>
      </c>
      <c r="F110" s="49" t="s">
        <v>246</v>
      </c>
      <c r="G110" s="47">
        <v>7415086294</v>
      </c>
      <c r="H110" s="62" t="s">
        <v>270</v>
      </c>
      <c r="I110" s="42"/>
      <c r="J110" s="1" t="s">
        <v>260</v>
      </c>
      <c r="K110" s="3">
        <v>1</v>
      </c>
      <c r="L110" s="1"/>
      <c r="M110" s="1"/>
    </row>
    <row r="111" spans="1:13" ht="37.2" customHeight="1">
      <c r="A111" s="1">
        <v>96</v>
      </c>
      <c r="B111" s="107">
        <v>44631</v>
      </c>
      <c r="C111" s="1" t="s">
        <v>13</v>
      </c>
      <c r="D111" s="1" t="s">
        <v>14</v>
      </c>
      <c r="E111" s="1" t="s">
        <v>259</v>
      </c>
      <c r="F111" s="49" t="s">
        <v>247</v>
      </c>
      <c r="G111" s="46">
        <v>7420007315</v>
      </c>
      <c r="H111" s="43" t="s">
        <v>248</v>
      </c>
      <c r="I111" s="42" t="s">
        <v>249</v>
      </c>
      <c r="J111" s="1" t="s">
        <v>260</v>
      </c>
      <c r="K111" s="3">
        <v>1</v>
      </c>
      <c r="L111" s="1"/>
      <c r="M111" s="1"/>
    </row>
    <row r="112" spans="1:13" ht="38.4" customHeight="1">
      <c r="A112" s="1">
        <v>97</v>
      </c>
      <c r="B112" s="107">
        <v>44631</v>
      </c>
      <c r="C112" s="1" t="s">
        <v>13</v>
      </c>
      <c r="D112" s="1" t="s">
        <v>14</v>
      </c>
      <c r="E112" s="1" t="s">
        <v>259</v>
      </c>
      <c r="F112" s="49" t="s">
        <v>291</v>
      </c>
      <c r="G112" s="47">
        <v>32004254545</v>
      </c>
      <c r="H112" s="23" t="s">
        <v>271</v>
      </c>
      <c r="I112" s="42" t="s">
        <v>250</v>
      </c>
      <c r="J112" s="1" t="s">
        <v>260</v>
      </c>
      <c r="K112" s="3">
        <v>1</v>
      </c>
      <c r="L112" s="1"/>
      <c r="M112" s="1"/>
    </row>
    <row r="113" spans="1:13" ht="48">
      <c r="A113" s="1">
        <v>98</v>
      </c>
      <c r="B113" s="107">
        <v>44631</v>
      </c>
      <c r="C113" s="1" t="s">
        <v>13</v>
      </c>
      <c r="D113" s="1" t="s">
        <v>14</v>
      </c>
      <c r="E113" s="1" t="s">
        <v>259</v>
      </c>
      <c r="F113" s="49" t="s">
        <v>96</v>
      </c>
      <c r="G113" s="46">
        <v>742003928613</v>
      </c>
      <c r="H113" s="45" t="s">
        <v>251</v>
      </c>
      <c r="I113" s="42" t="s">
        <v>252</v>
      </c>
      <c r="J113" s="1" t="s">
        <v>260</v>
      </c>
      <c r="K113" s="3">
        <v>1</v>
      </c>
      <c r="L113" s="1"/>
      <c r="M113" s="1"/>
    </row>
    <row r="114" spans="1:13" ht="37.2" customHeight="1">
      <c r="A114" s="1">
        <v>99</v>
      </c>
      <c r="B114" s="107">
        <v>44631</v>
      </c>
      <c r="C114" s="1" t="s">
        <v>13</v>
      </c>
      <c r="D114" s="1" t="s">
        <v>14</v>
      </c>
      <c r="E114" s="1" t="s">
        <v>259</v>
      </c>
      <c r="F114" s="52" t="s">
        <v>292</v>
      </c>
      <c r="G114" s="47">
        <v>742003803205</v>
      </c>
      <c r="H114" s="23" t="s">
        <v>272</v>
      </c>
      <c r="I114" s="42" t="s">
        <v>253</v>
      </c>
      <c r="J114" s="1" t="s">
        <v>260</v>
      </c>
      <c r="K114" s="3">
        <v>1</v>
      </c>
      <c r="L114" s="1"/>
      <c r="M114" s="1"/>
    </row>
    <row r="115" spans="1:13" ht="38.4" customHeight="1">
      <c r="A115" s="1">
        <v>100</v>
      </c>
      <c r="B115" s="107">
        <v>44631</v>
      </c>
      <c r="C115" s="1" t="s">
        <v>13</v>
      </c>
      <c r="D115" s="1" t="s">
        <v>14</v>
      </c>
      <c r="E115" s="1" t="s">
        <v>259</v>
      </c>
      <c r="F115" s="49" t="s">
        <v>254</v>
      </c>
      <c r="G115" s="47"/>
      <c r="H115" s="23"/>
      <c r="I115" s="42">
        <v>89124062688</v>
      </c>
      <c r="J115" s="1" t="s">
        <v>260</v>
      </c>
      <c r="K115" s="3">
        <v>1</v>
      </c>
      <c r="L115" s="1"/>
      <c r="M115" s="1" t="s">
        <v>551</v>
      </c>
    </row>
    <row r="116" spans="1:13" ht="36" customHeight="1">
      <c r="A116" s="1">
        <v>101</v>
      </c>
      <c r="B116" s="107">
        <v>44631</v>
      </c>
      <c r="C116" s="1" t="s">
        <v>13</v>
      </c>
      <c r="D116" s="1" t="s">
        <v>14</v>
      </c>
      <c r="E116" s="1" t="s">
        <v>259</v>
      </c>
      <c r="F116" s="49" t="s">
        <v>255</v>
      </c>
      <c r="G116" s="47"/>
      <c r="H116" s="42"/>
      <c r="I116" s="42">
        <v>89191268273</v>
      </c>
      <c r="J116" s="1" t="s">
        <v>260</v>
      </c>
      <c r="K116" s="3">
        <v>1</v>
      </c>
      <c r="L116" s="1"/>
      <c r="M116" s="1" t="s">
        <v>551</v>
      </c>
    </row>
    <row r="117" spans="1:13" ht="48" customHeight="1">
      <c r="A117" s="1">
        <v>102</v>
      </c>
      <c r="B117" s="107">
        <v>44631</v>
      </c>
      <c r="C117" s="1" t="s">
        <v>13</v>
      </c>
      <c r="D117" s="1" t="s">
        <v>14</v>
      </c>
      <c r="E117" s="1" t="s">
        <v>259</v>
      </c>
      <c r="F117" s="49" t="s">
        <v>256</v>
      </c>
      <c r="G117" s="46">
        <v>7415086978</v>
      </c>
      <c r="H117" s="43" t="s">
        <v>257</v>
      </c>
      <c r="I117" s="42">
        <v>89191131100</v>
      </c>
      <c r="J117" s="1" t="s">
        <v>260</v>
      </c>
      <c r="K117" s="3">
        <v>1</v>
      </c>
      <c r="L117" s="1"/>
      <c r="M117" s="1"/>
    </row>
    <row r="118" spans="1:13" ht="39.6" customHeight="1">
      <c r="A118" s="1">
        <v>103</v>
      </c>
      <c r="B118" s="107">
        <v>44631</v>
      </c>
      <c r="C118" s="1" t="s">
        <v>13</v>
      </c>
      <c r="D118" s="1" t="s">
        <v>14</v>
      </c>
      <c r="E118" s="1" t="s">
        <v>259</v>
      </c>
      <c r="F118" s="49" t="s">
        <v>235</v>
      </c>
      <c r="G118" s="46">
        <v>74200008661</v>
      </c>
      <c r="H118" s="43" t="s">
        <v>236</v>
      </c>
      <c r="I118" s="42"/>
      <c r="J118" s="1" t="s">
        <v>260</v>
      </c>
      <c r="K118" s="3">
        <v>1</v>
      </c>
      <c r="L118" s="1"/>
      <c r="M118" s="1"/>
    </row>
    <row r="119" spans="1:13" ht="48">
      <c r="A119" s="1">
        <v>104</v>
      </c>
      <c r="B119" s="107">
        <v>44631</v>
      </c>
      <c r="C119" s="1" t="s">
        <v>13</v>
      </c>
      <c r="D119" s="1" t="s">
        <v>14</v>
      </c>
      <c r="E119" s="1" t="s">
        <v>259</v>
      </c>
      <c r="F119" s="51" t="s">
        <v>258</v>
      </c>
      <c r="G119" s="46">
        <v>7415080422</v>
      </c>
      <c r="H119" s="43" t="s">
        <v>110</v>
      </c>
      <c r="I119" s="42"/>
      <c r="J119" s="1" t="s">
        <v>260</v>
      </c>
      <c r="K119" s="3">
        <v>1</v>
      </c>
      <c r="L119" s="1"/>
      <c r="M119" s="1"/>
    </row>
    <row r="120" spans="1:13" ht="49.8" customHeight="1">
      <c r="A120" s="1">
        <v>105</v>
      </c>
      <c r="B120" s="7">
        <v>44631</v>
      </c>
      <c r="C120" s="1" t="s">
        <v>13</v>
      </c>
      <c r="D120" s="1" t="s">
        <v>14</v>
      </c>
      <c r="E120" s="1" t="s">
        <v>231</v>
      </c>
      <c r="F120" s="49" t="s">
        <v>273</v>
      </c>
      <c r="G120" s="47">
        <v>742004520601</v>
      </c>
      <c r="H120" s="49" t="s">
        <v>275</v>
      </c>
      <c r="I120" s="3">
        <v>9517942937</v>
      </c>
      <c r="J120" s="117" t="s">
        <v>274</v>
      </c>
      <c r="K120" s="3">
        <v>1</v>
      </c>
      <c r="L120" s="1"/>
      <c r="M120" s="1"/>
    </row>
    <row r="121" spans="1:13" ht="75.6" customHeight="1">
      <c r="A121" s="1">
        <v>106</v>
      </c>
      <c r="B121" s="39">
        <v>44634</v>
      </c>
      <c r="C121" s="40" t="s">
        <v>13</v>
      </c>
      <c r="D121" s="40" t="s">
        <v>14</v>
      </c>
      <c r="E121" s="40" t="s">
        <v>276</v>
      </c>
      <c r="F121" s="53" t="s">
        <v>277</v>
      </c>
      <c r="G121" s="27">
        <v>742003067428</v>
      </c>
      <c r="H121" s="122" t="s">
        <v>278</v>
      </c>
      <c r="I121" s="54" t="s">
        <v>279</v>
      </c>
      <c r="J121" s="40" t="s">
        <v>280</v>
      </c>
      <c r="K121" s="41">
        <v>1</v>
      </c>
      <c r="L121" s="40"/>
      <c r="M121" s="40"/>
    </row>
    <row r="122" spans="1:13" ht="24">
      <c r="A122" s="1">
        <v>107</v>
      </c>
      <c r="B122" s="7">
        <v>44645</v>
      </c>
      <c r="C122" s="40" t="s">
        <v>13</v>
      </c>
      <c r="D122" s="40" t="s">
        <v>14</v>
      </c>
      <c r="E122" s="1" t="s">
        <v>19</v>
      </c>
      <c r="F122" s="1" t="s">
        <v>281</v>
      </c>
      <c r="G122" s="2">
        <v>742001247425</v>
      </c>
      <c r="H122" s="117" t="s">
        <v>293</v>
      </c>
      <c r="I122" s="3">
        <v>89026171561</v>
      </c>
      <c r="J122" s="40" t="s">
        <v>280</v>
      </c>
      <c r="K122" s="3">
        <v>1</v>
      </c>
      <c r="L122" s="1"/>
      <c r="M122" s="1"/>
    </row>
    <row r="123" spans="1:13" ht="72">
      <c r="A123" s="1">
        <v>108</v>
      </c>
      <c r="B123" s="7">
        <v>44648</v>
      </c>
      <c r="C123" s="40" t="s">
        <v>13</v>
      </c>
      <c r="D123" s="40" t="s">
        <v>14</v>
      </c>
      <c r="E123" s="1" t="s">
        <v>231</v>
      </c>
      <c r="F123" s="1" t="s">
        <v>282</v>
      </c>
      <c r="G123" s="2" t="s">
        <v>295</v>
      </c>
      <c r="H123" s="117" t="s">
        <v>294</v>
      </c>
      <c r="I123" s="3">
        <v>89080437714</v>
      </c>
      <c r="J123" s="40" t="s">
        <v>280</v>
      </c>
      <c r="K123" s="3">
        <v>1</v>
      </c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2"/>
      <c r="H124" s="1"/>
      <c r="I124" s="3"/>
      <c r="J124" s="16" t="s">
        <v>15</v>
      </c>
      <c r="K124" s="11">
        <f>SUM(K96:K123)+K90</f>
        <v>109</v>
      </c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2"/>
      <c r="H125" s="1"/>
      <c r="I125" s="3"/>
      <c r="J125" s="16" t="s">
        <v>16</v>
      </c>
      <c r="K125" s="1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2"/>
      <c r="H126" s="1"/>
      <c r="I126" s="3"/>
      <c r="J126" s="16" t="s">
        <v>17</v>
      </c>
      <c r="K126" s="11">
        <f>SUM(K96:K123)+K92-K104-K108-K115-K116</f>
        <v>101</v>
      </c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2"/>
      <c r="H127" s="1"/>
      <c r="I127" s="3"/>
      <c r="J127" s="16" t="s">
        <v>21</v>
      </c>
      <c r="K127" s="11">
        <f>K93</f>
        <v>1</v>
      </c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2"/>
      <c r="H128" s="1"/>
      <c r="I128" s="3"/>
      <c r="J128" s="16" t="s">
        <v>24</v>
      </c>
      <c r="K128" s="11">
        <f>K94+K108+K115+K116+K104</f>
        <v>5</v>
      </c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2"/>
      <c r="H129" s="1"/>
      <c r="I129" s="3"/>
      <c r="J129" s="10" t="s">
        <v>227</v>
      </c>
      <c r="K129" s="11">
        <f>K95</f>
        <v>2</v>
      </c>
      <c r="L129" s="1"/>
      <c r="M129" s="1"/>
    </row>
    <row r="130" spans="1:13" ht="24">
      <c r="A130" s="1">
        <v>109</v>
      </c>
      <c r="B130" s="7">
        <v>44658</v>
      </c>
      <c r="C130" s="1" t="s">
        <v>13</v>
      </c>
      <c r="D130" s="1" t="s">
        <v>14</v>
      </c>
      <c r="E130" s="1" t="s">
        <v>19</v>
      </c>
      <c r="F130" s="1" t="s">
        <v>296</v>
      </c>
      <c r="G130" s="2">
        <v>662002499640</v>
      </c>
      <c r="H130" s="1" t="s">
        <v>236</v>
      </c>
      <c r="I130" s="3"/>
      <c r="J130" s="117" t="s">
        <v>298</v>
      </c>
      <c r="K130" s="3">
        <v>1</v>
      </c>
      <c r="L130" s="1" t="s">
        <v>18</v>
      </c>
      <c r="M130" s="1"/>
    </row>
    <row r="131" spans="1:13" ht="24">
      <c r="A131" s="1">
        <v>110</v>
      </c>
      <c r="B131" s="7">
        <v>44658</v>
      </c>
      <c r="C131" s="1" t="s">
        <v>13</v>
      </c>
      <c r="D131" s="1" t="s">
        <v>14</v>
      </c>
      <c r="E131" s="1" t="s">
        <v>231</v>
      </c>
      <c r="F131" s="1" t="s">
        <v>297</v>
      </c>
      <c r="G131" s="2"/>
      <c r="H131" s="1"/>
      <c r="I131" s="3">
        <v>89000803102</v>
      </c>
      <c r="J131" s="117" t="s">
        <v>298</v>
      </c>
      <c r="K131" s="3">
        <v>1</v>
      </c>
      <c r="L131" s="1"/>
      <c r="M131" s="1"/>
    </row>
    <row r="132" spans="1:13" ht="36">
      <c r="A132" s="1">
        <v>111</v>
      </c>
      <c r="B132" s="7">
        <v>44659</v>
      </c>
      <c r="C132" s="1" t="s">
        <v>13</v>
      </c>
      <c r="D132" s="1" t="s">
        <v>14</v>
      </c>
      <c r="E132" s="1" t="s">
        <v>19</v>
      </c>
      <c r="F132" s="1" t="s">
        <v>299</v>
      </c>
      <c r="G132" s="101">
        <v>7447059737</v>
      </c>
      <c r="H132" s="1" t="s">
        <v>215</v>
      </c>
      <c r="I132" s="56">
        <v>9226992237</v>
      </c>
      <c r="J132" s="1" t="s">
        <v>280</v>
      </c>
      <c r="K132" s="3">
        <v>1</v>
      </c>
      <c r="L132" s="1"/>
      <c r="M132" s="1"/>
    </row>
    <row r="133" spans="1:13" ht="24">
      <c r="A133" s="1">
        <v>112</v>
      </c>
      <c r="B133" s="7">
        <v>44678</v>
      </c>
      <c r="C133" s="1" t="s">
        <v>13</v>
      </c>
      <c r="D133" s="1" t="s">
        <v>14</v>
      </c>
      <c r="E133" s="1" t="s">
        <v>328</v>
      </c>
      <c r="F133" s="58" t="s">
        <v>312</v>
      </c>
      <c r="G133" s="46">
        <v>744200783939</v>
      </c>
      <c r="H133" s="117" t="s">
        <v>236</v>
      </c>
      <c r="I133" s="3"/>
      <c r="J133" s="1" t="s">
        <v>329</v>
      </c>
      <c r="K133" s="3">
        <v>1</v>
      </c>
      <c r="L133" s="1"/>
      <c r="M133" s="1"/>
    </row>
    <row r="134" spans="1:13" ht="24">
      <c r="A134" s="1">
        <v>113</v>
      </c>
      <c r="B134" s="108">
        <v>44678</v>
      </c>
      <c r="C134" s="1" t="s">
        <v>13</v>
      </c>
      <c r="D134" s="1" t="s">
        <v>14</v>
      </c>
      <c r="E134" s="1" t="s">
        <v>328</v>
      </c>
      <c r="F134" s="59" t="s">
        <v>283</v>
      </c>
      <c r="G134" s="46">
        <v>742000248049</v>
      </c>
      <c r="H134" s="117" t="s">
        <v>236</v>
      </c>
      <c r="I134" s="3"/>
      <c r="J134" s="1" t="s">
        <v>329</v>
      </c>
      <c r="K134" s="3">
        <v>1</v>
      </c>
      <c r="L134" s="1"/>
      <c r="M134" s="1"/>
    </row>
    <row r="135" spans="1:13" ht="24">
      <c r="A135" s="1">
        <v>114</v>
      </c>
      <c r="B135" s="108">
        <v>44678</v>
      </c>
      <c r="C135" s="1" t="s">
        <v>13</v>
      </c>
      <c r="D135" s="1" t="s">
        <v>14</v>
      </c>
      <c r="E135" s="1" t="s">
        <v>328</v>
      </c>
      <c r="F135" s="58" t="s">
        <v>284</v>
      </c>
      <c r="G135" s="47">
        <v>744200586088</v>
      </c>
      <c r="H135" s="117" t="s">
        <v>236</v>
      </c>
      <c r="I135" s="3"/>
      <c r="J135" s="1" t="s">
        <v>329</v>
      </c>
      <c r="K135" s="3">
        <v>1</v>
      </c>
      <c r="L135" s="1"/>
      <c r="M135" s="1"/>
    </row>
    <row r="136" spans="1:13" ht="24">
      <c r="A136" s="1">
        <v>115</v>
      </c>
      <c r="B136" s="108">
        <v>44678</v>
      </c>
      <c r="C136" s="1" t="s">
        <v>13</v>
      </c>
      <c r="D136" s="1" t="s">
        <v>14</v>
      </c>
      <c r="E136" s="1" t="s">
        <v>328</v>
      </c>
      <c r="F136" s="58" t="s">
        <v>285</v>
      </c>
      <c r="G136" s="47">
        <v>742000125985</v>
      </c>
      <c r="H136" s="117" t="s">
        <v>236</v>
      </c>
      <c r="I136" s="3"/>
      <c r="J136" s="1" t="s">
        <v>329</v>
      </c>
      <c r="K136" s="3">
        <v>1</v>
      </c>
      <c r="L136" s="1"/>
      <c r="M136" s="1"/>
    </row>
    <row r="137" spans="1:13" ht="24">
      <c r="A137" s="1">
        <v>116</v>
      </c>
      <c r="B137" s="108">
        <v>44678</v>
      </c>
      <c r="C137" s="1" t="s">
        <v>13</v>
      </c>
      <c r="D137" s="1" t="s">
        <v>14</v>
      </c>
      <c r="E137" s="1" t="s">
        <v>328</v>
      </c>
      <c r="F137" s="58" t="s">
        <v>240</v>
      </c>
      <c r="G137" s="47">
        <v>7420010519</v>
      </c>
      <c r="H137" s="117" t="s">
        <v>236</v>
      </c>
      <c r="I137" s="3"/>
      <c r="J137" s="1" t="s">
        <v>329</v>
      </c>
      <c r="K137" s="3">
        <v>1</v>
      </c>
      <c r="L137" s="1"/>
      <c r="M137" s="1"/>
    </row>
    <row r="138" spans="1:13" ht="24">
      <c r="A138" s="1">
        <v>117</v>
      </c>
      <c r="B138" s="108">
        <v>44678</v>
      </c>
      <c r="C138" s="1" t="s">
        <v>13</v>
      </c>
      <c r="D138" s="1" t="s">
        <v>14</v>
      </c>
      <c r="E138" s="1" t="s">
        <v>328</v>
      </c>
      <c r="F138" s="9" t="s">
        <v>300</v>
      </c>
      <c r="G138" s="30">
        <v>7420001049</v>
      </c>
      <c r="H138" s="117" t="s">
        <v>236</v>
      </c>
      <c r="I138" s="3"/>
      <c r="J138" s="1" t="s">
        <v>329</v>
      </c>
      <c r="K138" s="3">
        <v>1</v>
      </c>
      <c r="L138" s="1"/>
      <c r="M138" s="1"/>
    </row>
    <row r="139" spans="1:13" ht="24">
      <c r="A139" s="1">
        <v>118</v>
      </c>
      <c r="B139" s="108">
        <v>44678</v>
      </c>
      <c r="C139" s="1" t="s">
        <v>13</v>
      </c>
      <c r="D139" s="1" t="s">
        <v>14</v>
      </c>
      <c r="E139" s="1" t="s">
        <v>328</v>
      </c>
      <c r="F139" s="9" t="s">
        <v>301</v>
      </c>
      <c r="G139" s="30">
        <v>7420000038</v>
      </c>
      <c r="H139" s="117" t="s">
        <v>236</v>
      </c>
      <c r="I139" s="3"/>
      <c r="J139" s="1" t="s">
        <v>329</v>
      </c>
      <c r="K139" s="3">
        <v>1</v>
      </c>
      <c r="L139" s="1"/>
      <c r="M139" s="1"/>
    </row>
    <row r="140" spans="1:13" ht="24">
      <c r="A140" s="1">
        <v>119</v>
      </c>
      <c r="B140" s="108">
        <v>44678</v>
      </c>
      <c r="C140" s="1" t="s">
        <v>13</v>
      </c>
      <c r="D140" s="1" t="s">
        <v>14</v>
      </c>
      <c r="E140" s="1" t="s">
        <v>328</v>
      </c>
      <c r="F140" s="9" t="s">
        <v>302</v>
      </c>
      <c r="G140" s="30">
        <v>7415108100</v>
      </c>
      <c r="H140" s="1" t="s">
        <v>330</v>
      </c>
      <c r="I140" s="3"/>
      <c r="J140" s="1" t="s">
        <v>329</v>
      </c>
      <c r="K140" s="3">
        <v>1</v>
      </c>
      <c r="L140" s="1"/>
      <c r="M140" s="1"/>
    </row>
    <row r="141" spans="1:13" ht="24">
      <c r="A141" s="1">
        <v>120</v>
      </c>
      <c r="B141" s="108">
        <v>44678</v>
      </c>
      <c r="C141" s="1" t="s">
        <v>13</v>
      </c>
      <c r="D141" s="1" t="s">
        <v>14</v>
      </c>
      <c r="E141" s="1" t="s">
        <v>328</v>
      </c>
      <c r="F141" s="9" t="s">
        <v>313</v>
      </c>
      <c r="G141" s="30">
        <v>742000263826</v>
      </c>
      <c r="H141" s="117" t="s">
        <v>236</v>
      </c>
      <c r="I141" s="3"/>
      <c r="J141" s="1" t="s">
        <v>329</v>
      </c>
      <c r="K141" s="3">
        <v>1</v>
      </c>
      <c r="L141" s="1"/>
      <c r="M141" s="1"/>
    </row>
    <row r="142" spans="1:13" ht="26.4">
      <c r="A142" s="1">
        <v>121</v>
      </c>
      <c r="B142" s="108">
        <v>44678</v>
      </c>
      <c r="C142" s="1" t="s">
        <v>13</v>
      </c>
      <c r="D142" s="1" t="s">
        <v>14</v>
      </c>
      <c r="E142" s="1" t="s">
        <v>328</v>
      </c>
      <c r="F142" s="57" t="s">
        <v>285</v>
      </c>
      <c r="G142" s="30">
        <v>742000125985</v>
      </c>
      <c r="H142" s="117" t="s">
        <v>236</v>
      </c>
      <c r="I142" s="3"/>
      <c r="J142" s="1" t="s">
        <v>329</v>
      </c>
      <c r="K142" s="3">
        <v>1</v>
      </c>
      <c r="L142" s="1"/>
      <c r="M142" s="1"/>
    </row>
    <row r="143" spans="1:13" ht="24">
      <c r="A143" s="1">
        <v>122</v>
      </c>
      <c r="B143" s="108">
        <v>44678</v>
      </c>
      <c r="C143" s="1" t="s">
        <v>13</v>
      </c>
      <c r="D143" s="1" t="s">
        <v>14</v>
      </c>
      <c r="E143" s="1" t="s">
        <v>328</v>
      </c>
      <c r="F143" s="60" t="s">
        <v>314</v>
      </c>
      <c r="G143" s="61" t="s">
        <v>303</v>
      </c>
      <c r="H143" s="117" t="s">
        <v>236</v>
      </c>
      <c r="I143" s="3"/>
      <c r="J143" s="1" t="s">
        <v>329</v>
      </c>
      <c r="K143" s="3">
        <v>1</v>
      </c>
      <c r="L143" s="1"/>
      <c r="M143" s="1"/>
    </row>
    <row r="144" spans="1:13" ht="24">
      <c r="A144" s="1">
        <v>123</v>
      </c>
      <c r="B144" s="108">
        <v>44678</v>
      </c>
      <c r="C144" s="1" t="s">
        <v>13</v>
      </c>
      <c r="D144" s="1" t="s">
        <v>14</v>
      </c>
      <c r="E144" s="1" t="s">
        <v>328</v>
      </c>
      <c r="F144" s="60" t="s">
        <v>315</v>
      </c>
      <c r="G144" s="61" t="s">
        <v>304</v>
      </c>
      <c r="H144" s="117" t="s">
        <v>236</v>
      </c>
      <c r="I144" s="3"/>
      <c r="J144" s="1" t="s">
        <v>329</v>
      </c>
      <c r="K144" s="3">
        <v>1</v>
      </c>
      <c r="L144" s="1"/>
      <c r="M144" s="1"/>
    </row>
    <row r="145" spans="1:13" ht="36">
      <c r="A145" s="1">
        <v>124</v>
      </c>
      <c r="B145" s="108">
        <v>44678</v>
      </c>
      <c r="C145" s="1" t="s">
        <v>13</v>
      </c>
      <c r="D145" s="1" t="s">
        <v>14</v>
      </c>
      <c r="E145" s="1" t="s">
        <v>328</v>
      </c>
      <c r="F145" s="9" t="s">
        <v>305</v>
      </c>
      <c r="G145" s="8">
        <v>7420006992</v>
      </c>
      <c r="H145" s="1" t="s">
        <v>331</v>
      </c>
      <c r="I145" s="3"/>
      <c r="J145" s="1" t="s">
        <v>329</v>
      </c>
      <c r="K145" s="3">
        <v>1</v>
      </c>
      <c r="L145" s="1"/>
      <c r="M145" s="1"/>
    </row>
    <row r="146" spans="1:13" ht="24">
      <c r="A146" s="1">
        <v>125</v>
      </c>
      <c r="B146" s="108">
        <v>44678</v>
      </c>
      <c r="C146" s="1" t="s">
        <v>13</v>
      </c>
      <c r="D146" s="1" t="s">
        <v>14</v>
      </c>
      <c r="E146" s="1" t="s">
        <v>328</v>
      </c>
      <c r="F146" s="9" t="s">
        <v>306</v>
      </c>
      <c r="G146" s="8">
        <v>7420010318</v>
      </c>
      <c r="H146" s="117" t="s">
        <v>236</v>
      </c>
      <c r="I146" s="3"/>
      <c r="J146" s="1" t="s">
        <v>329</v>
      </c>
      <c r="K146" s="3">
        <v>1</v>
      </c>
      <c r="L146" s="1"/>
      <c r="M146" s="1"/>
    </row>
    <row r="147" spans="1:13" ht="24">
      <c r="A147" s="1">
        <v>126</v>
      </c>
      <c r="B147" s="108">
        <v>44678</v>
      </c>
      <c r="C147" s="1" t="s">
        <v>13</v>
      </c>
      <c r="D147" s="1" t="s">
        <v>14</v>
      </c>
      <c r="E147" s="1" t="s">
        <v>328</v>
      </c>
      <c r="F147" s="9" t="s">
        <v>307</v>
      </c>
      <c r="G147" s="8">
        <v>7415032193</v>
      </c>
      <c r="H147" s="67" t="s">
        <v>270</v>
      </c>
      <c r="I147" s="3"/>
      <c r="J147" s="1" t="s">
        <v>329</v>
      </c>
      <c r="K147" s="3">
        <v>1</v>
      </c>
      <c r="L147" s="1"/>
      <c r="M147" s="1"/>
    </row>
    <row r="148" spans="1:13" ht="24">
      <c r="A148" s="1">
        <v>127</v>
      </c>
      <c r="B148" s="108">
        <v>44678</v>
      </c>
      <c r="C148" s="1" t="s">
        <v>13</v>
      </c>
      <c r="D148" s="1" t="s">
        <v>14</v>
      </c>
      <c r="E148" s="1" t="s">
        <v>328</v>
      </c>
      <c r="F148" s="9" t="s">
        <v>308</v>
      </c>
      <c r="G148" s="8">
        <v>7415082758</v>
      </c>
      <c r="H148" s="117" t="s">
        <v>332</v>
      </c>
      <c r="I148" s="3"/>
      <c r="J148" s="1" t="s">
        <v>329</v>
      </c>
      <c r="K148" s="3">
        <v>1</v>
      </c>
      <c r="L148" s="1"/>
      <c r="M148" s="1"/>
    </row>
    <row r="149" spans="1:13" ht="36">
      <c r="A149" s="1">
        <v>128</v>
      </c>
      <c r="B149" s="108">
        <v>44678</v>
      </c>
      <c r="C149" s="1" t="s">
        <v>13</v>
      </c>
      <c r="D149" s="1" t="s">
        <v>14</v>
      </c>
      <c r="E149" s="1" t="s">
        <v>328</v>
      </c>
      <c r="F149" s="62" t="s">
        <v>316</v>
      </c>
      <c r="G149" s="102"/>
      <c r="H149" s="1"/>
      <c r="I149" s="3"/>
      <c r="J149" s="1" t="s">
        <v>329</v>
      </c>
      <c r="K149" s="3">
        <v>1</v>
      </c>
      <c r="L149" s="1"/>
      <c r="M149" s="1" t="s">
        <v>24</v>
      </c>
    </row>
    <row r="150" spans="1:13" ht="48">
      <c r="A150" s="1">
        <v>129</v>
      </c>
      <c r="B150" s="108">
        <v>44678</v>
      </c>
      <c r="C150" s="1" t="s">
        <v>13</v>
      </c>
      <c r="D150" s="1" t="s">
        <v>14</v>
      </c>
      <c r="E150" s="1" t="s">
        <v>328</v>
      </c>
      <c r="F150" s="9" t="s">
        <v>115</v>
      </c>
      <c r="G150" s="63">
        <v>742000360450</v>
      </c>
      <c r="H150" s="117" t="s">
        <v>333</v>
      </c>
      <c r="I150" s="3"/>
      <c r="J150" s="1" t="s">
        <v>329</v>
      </c>
      <c r="K150" s="3">
        <v>1</v>
      </c>
      <c r="L150" s="1"/>
      <c r="M150" s="1"/>
    </row>
    <row r="151" spans="1:13" ht="36">
      <c r="A151" s="1">
        <v>130</v>
      </c>
      <c r="B151" s="108">
        <v>44678</v>
      </c>
      <c r="C151" s="1" t="s">
        <v>13</v>
      </c>
      <c r="D151" s="1" t="s">
        <v>14</v>
      </c>
      <c r="E151" s="1" t="s">
        <v>328</v>
      </c>
      <c r="F151" s="62" t="s">
        <v>327</v>
      </c>
      <c r="G151" s="47"/>
      <c r="H151" s="1"/>
      <c r="I151" s="3"/>
      <c r="J151" s="1" t="s">
        <v>329</v>
      </c>
      <c r="K151" s="3">
        <v>1</v>
      </c>
      <c r="L151" s="1"/>
      <c r="M151" s="1" t="s">
        <v>24</v>
      </c>
    </row>
    <row r="152" spans="1:13" ht="37.8" customHeight="1">
      <c r="A152" s="1">
        <v>131</v>
      </c>
      <c r="B152" s="108">
        <v>44678</v>
      </c>
      <c r="C152" s="1" t="s">
        <v>13</v>
      </c>
      <c r="D152" s="1" t="s">
        <v>14</v>
      </c>
      <c r="E152" s="1" t="s">
        <v>328</v>
      </c>
      <c r="F152" s="58" t="s">
        <v>317</v>
      </c>
      <c r="G152" s="47">
        <v>744102340689</v>
      </c>
      <c r="H152" s="1" t="s">
        <v>334</v>
      </c>
      <c r="I152" s="3"/>
      <c r="J152" s="1" t="s">
        <v>329</v>
      </c>
      <c r="K152" s="3">
        <v>1</v>
      </c>
      <c r="L152" s="1"/>
      <c r="M152" s="1"/>
    </row>
    <row r="153" spans="1:13" ht="60">
      <c r="A153" s="1">
        <v>132</v>
      </c>
      <c r="B153" s="108">
        <v>44678</v>
      </c>
      <c r="C153" s="1" t="s">
        <v>13</v>
      </c>
      <c r="D153" s="1" t="s">
        <v>14</v>
      </c>
      <c r="E153" s="1" t="s">
        <v>328</v>
      </c>
      <c r="F153" s="60" t="s">
        <v>318</v>
      </c>
      <c r="G153" s="61" t="s">
        <v>309</v>
      </c>
      <c r="H153" s="1" t="s">
        <v>335</v>
      </c>
      <c r="I153" s="3"/>
      <c r="J153" s="1" t="s">
        <v>329</v>
      </c>
      <c r="K153" s="3">
        <v>1</v>
      </c>
      <c r="L153" s="1"/>
      <c r="M153" s="1"/>
    </row>
    <row r="154" spans="1:13" ht="24">
      <c r="A154" s="1">
        <v>133</v>
      </c>
      <c r="B154" s="108">
        <v>44678</v>
      </c>
      <c r="C154" s="1" t="s">
        <v>13</v>
      </c>
      <c r="D154" s="1" t="s">
        <v>14</v>
      </c>
      <c r="E154" s="1" t="s">
        <v>328</v>
      </c>
      <c r="F154" s="64" t="s">
        <v>319</v>
      </c>
      <c r="G154" s="61" t="s">
        <v>310</v>
      </c>
      <c r="H154" s="117" t="s">
        <v>236</v>
      </c>
      <c r="I154" s="3"/>
      <c r="J154" s="1" t="s">
        <v>329</v>
      </c>
      <c r="K154" s="3">
        <v>1</v>
      </c>
      <c r="L154" s="1"/>
      <c r="M154" s="1"/>
    </row>
    <row r="155" spans="1:13" ht="24">
      <c r="A155" s="1">
        <v>134</v>
      </c>
      <c r="B155" s="108">
        <v>44678</v>
      </c>
      <c r="C155" s="1" t="s">
        <v>13</v>
      </c>
      <c r="D155" s="1" t="s">
        <v>14</v>
      </c>
      <c r="E155" s="1" t="s">
        <v>328</v>
      </c>
      <c r="F155" s="65" t="s">
        <v>311</v>
      </c>
      <c r="G155" s="66">
        <v>7420009993</v>
      </c>
      <c r="H155" s="117" t="s">
        <v>236</v>
      </c>
      <c r="I155" s="3"/>
      <c r="J155" s="1" t="s">
        <v>329</v>
      </c>
      <c r="K155" s="3">
        <v>1</v>
      </c>
      <c r="L155" s="1"/>
      <c r="M155" s="1"/>
    </row>
    <row r="156" spans="1:13" ht="36">
      <c r="A156" s="1">
        <v>135</v>
      </c>
      <c r="B156" s="108">
        <v>44678</v>
      </c>
      <c r="C156" s="1" t="s">
        <v>13</v>
      </c>
      <c r="D156" s="1" t="s">
        <v>14</v>
      </c>
      <c r="E156" s="1" t="s">
        <v>328</v>
      </c>
      <c r="F156" s="64" t="s">
        <v>324</v>
      </c>
      <c r="G156" s="66"/>
      <c r="H156" s="1"/>
      <c r="I156" s="3"/>
      <c r="J156" s="1" t="s">
        <v>329</v>
      </c>
      <c r="K156" s="3">
        <v>1</v>
      </c>
      <c r="L156" s="1"/>
      <c r="M156" s="1" t="s">
        <v>24</v>
      </c>
    </row>
    <row r="157" spans="1:13" ht="36">
      <c r="A157" s="1">
        <v>136</v>
      </c>
      <c r="B157" s="108">
        <v>44678</v>
      </c>
      <c r="C157" s="1" t="s">
        <v>13</v>
      </c>
      <c r="D157" s="1" t="s">
        <v>14</v>
      </c>
      <c r="E157" s="1" t="s">
        <v>328</v>
      </c>
      <c r="F157" s="60" t="s">
        <v>325</v>
      </c>
      <c r="G157" s="102"/>
      <c r="H157" s="1"/>
      <c r="I157" s="3"/>
      <c r="J157" s="1" t="s">
        <v>329</v>
      </c>
      <c r="K157" s="3">
        <v>1</v>
      </c>
      <c r="L157" s="1"/>
      <c r="M157" s="1" t="s">
        <v>24</v>
      </c>
    </row>
    <row r="158" spans="1:13" ht="36">
      <c r="A158" s="1">
        <v>137</v>
      </c>
      <c r="B158" s="108">
        <v>44678</v>
      </c>
      <c r="C158" s="1" t="s">
        <v>13</v>
      </c>
      <c r="D158" s="1" t="s">
        <v>14</v>
      </c>
      <c r="E158" s="1" t="s">
        <v>328</v>
      </c>
      <c r="F158" s="60" t="s">
        <v>326</v>
      </c>
      <c r="G158" s="102"/>
      <c r="H158" s="1"/>
      <c r="I158" s="3"/>
      <c r="J158" s="1" t="s">
        <v>329</v>
      </c>
      <c r="K158" s="3">
        <v>1</v>
      </c>
      <c r="L158" s="1"/>
      <c r="M158" s="1" t="s">
        <v>24</v>
      </c>
    </row>
    <row r="159" spans="1:13" ht="24">
      <c r="A159" s="1">
        <v>138</v>
      </c>
      <c r="B159" s="108">
        <v>44678</v>
      </c>
      <c r="C159" s="1" t="s">
        <v>13</v>
      </c>
      <c r="D159" s="1" t="s">
        <v>14</v>
      </c>
      <c r="E159" s="1" t="s">
        <v>328</v>
      </c>
      <c r="F159" s="23" t="s">
        <v>320</v>
      </c>
      <c r="G159" s="46">
        <v>742000448320</v>
      </c>
      <c r="H159" s="117" t="s">
        <v>236</v>
      </c>
      <c r="I159" s="3"/>
      <c r="J159" s="1" t="s">
        <v>329</v>
      </c>
      <c r="K159" s="3">
        <v>1</v>
      </c>
      <c r="L159" s="1"/>
      <c r="M159" s="1"/>
    </row>
    <row r="160" spans="1:13" ht="36">
      <c r="A160" s="1">
        <v>139</v>
      </c>
      <c r="B160" s="108">
        <v>44678</v>
      </c>
      <c r="C160" s="1" t="s">
        <v>13</v>
      </c>
      <c r="D160" s="1" t="s">
        <v>14</v>
      </c>
      <c r="E160" s="1" t="s">
        <v>328</v>
      </c>
      <c r="F160" s="23" t="s">
        <v>323</v>
      </c>
      <c r="G160" s="47"/>
      <c r="H160" s="1"/>
      <c r="I160" s="3"/>
      <c r="J160" s="1" t="s">
        <v>329</v>
      </c>
      <c r="K160" s="3">
        <v>1</v>
      </c>
      <c r="L160" s="1"/>
      <c r="M160" s="1" t="s">
        <v>24</v>
      </c>
    </row>
    <row r="161" spans="1:13" ht="24">
      <c r="A161" s="1">
        <v>140</v>
      </c>
      <c r="B161" s="108">
        <v>44678</v>
      </c>
      <c r="C161" s="1" t="s">
        <v>13</v>
      </c>
      <c r="D161" s="1" t="s">
        <v>14</v>
      </c>
      <c r="E161" s="1" t="s">
        <v>328</v>
      </c>
      <c r="F161" s="23" t="s">
        <v>321</v>
      </c>
      <c r="G161" s="47">
        <v>744200273504</v>
      </c>
      <c r="H161" s="117" t="s">
        <v>236</v>
      </c>
      <c r="I161" s="3"/>
      <c r="J161" s="1" t="s">
        <v>329</v>
      </c>
      <c r="K161" s="3">
        <v>1</v>
      </c>
      <c r="L161" s="1"/>
      <c r="M161" s="1"/>
    </row>
    <row r="162" spans="1:13" ht="36">
      <c r="A162" s="1">
        <v>141</v>
      </c>
      <c r="B162" s="108">
        <v>44678</v>
      </c>
      <c r="C162" s="1" t="s">
        <v>13</v>
      </c>
      <c r="D162" s="1" t="s">
        <v>14</v>
      </c>
      <c r="E162" s="1" t="s">
        <v>328</v>
      </c>
      <c r="F162" s="23" t="s">
        <v>322</v>
      </c>
      <c r="G162" s="47"/>
      <c r="H162" s="1"/>
      <c r="I162" s="3"/>
      <c r="J162" s="1" t="s">
        <v>329</v>
      </c>
      <c r="K162" s="3">
        <v>1</v>
      </c>
      <c r="L162" s="1"/>
      <c r="M162" s="1" t="s">
        <v>24</v>
      </c>
    </row>
    <row r="163" spans="1:13" ht="15">
      <c r="A163" s="1"/>
      <c r="B163" s="1"/>
      <c r="C163" s="1"/>
      <c r="D163" s="1"/>
      <c r="E163" s="1"/>
      <c r="F163" s="1"/>
      <c r="G163" s="2"/>
      <c r="H163" s="1"/>
      <c r="I163" s="3"/>
      <c r="J163" s="16" t="s">
        <v>15</v>
      </c>
      <c r="K163" s="11">
        <f>SUM(K130:K162)+K124</f>
        <v>142</v>
      </c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2"/>
      <c r="H164" s="1"/>
      <c r="I164" s="3"/>
      <c r="J164" s="16" t="s">
        <v>16</v>
      </c>
      <c r="K164" s="1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2"/>
      <c r="H165" s="1"/>
      <c r="I165" s="3"/>
      <c r="J165" s="16" t="s">
        <v>17</v>
      </c>
      <c r="K165" s="11">
        <f>SUM(K130:K162)+K126-K149-K156-K157-K158-K162-K160</f>
        <v>128</v>
      </c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2"/>
      <c r="H166" s="1"/>
      <c r="I166" s="3"/>
      <c r="J166" s="16" t="s">
        <v>21</v>
      </c>
      <c r="K166" s="11">
        <f>K127</f>
        <v>1</v>
      </c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2"/>
      <c r="H167" s="1"/>
      <c r="I167" s="3"/>
      <c r="J167" s="16" t="s">
        <v>24</v>
      </c>
      <c r="K167" s="11">
        <f>K128+K149+K156+K157+K158+K160+K162</f>
        <v>11</v>
      </c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2"/>
      <c r="H168" s="1"/>
      <c r="I168" s="3"/>
      <c r="J168" s="10" t="s">
        <v>227</v>
      </c>
      <c r="K168" s="11">
        <f>K129</f>
        <v>2</v>
      </c>
      <c r="L168" s="1"/>
      <c r="M168" s="1"/>
    </row>
    <row r="169" spans="1:13" s="69" customFormat="1" ht="36">
      <c r="A169" s="1">
        <v>142</v>
      </c>
      <c r="B169" s="7">
        <v>44686</v>
      </c>
      <c r="C169" s="1" t="s">
        <v>13</v>
      </c>
      <c r="D169" s="1" t="s">
        <v>14</v>
      </c>
      <c r="E169" s="1" t="s">
        <v>363</v>
      </c>
      <c r="F169" s="1" t="s">
        <v>369</v>
      </c>
      <c r="G169" s="2"/>
      <c r="H169" s="1"/>
      <c r="I169" s="3"/>
      <c r="J169" s="1" t="s">
        <v>364</v>
      </c>
      <c r="K169" s="3">
        <v>1</v>
      </c>
      <c r="L169" s="1"/>
      <c r="M169" s="1" t="s">
        <v>24</v>
      </c>
    </row>
    <row r="170" spans="1:13" s="69" customFormat="1" ht="36">
      <c r="A170" s="1">
        <v>143</v>
      </c>
      <c r="B170" s="7">
        <v>44704</v>
      </c>
      <c r="C170" s="1" t="s">
        <v>13</v>
      </c>
      <c r="D170" s="1" t="s">
        <v>14</v>
      </c>
      <c r="E170" s="1" t="s">
        <v>361</v>
      </c>
      <c r="F170" s="1" t="s">
        <v>362</v>
      </c>
      <c r="G170" s="2">
        <v>7415070054</v>
      </c>
      <c r="H170" s="1" t="s">
        <v>365</v>
      </c>
      <c r="I170" s="3"/>
      <c r="J170" s="119" t="s">
        <v>367</v>
      </c>
      <c r="K170" s="3">
        <v>1</v>
      </c>
      <c r="L170" s="1"/>
      <c r="M170" s="1"/>
    </row>
    <row r="171" spans="1:13" ht="36">
      <c r="A171" s="1">
        <v>144</v>
      </c>
      <c r="B171" s="108">
        <v>44708</v>
      </c>
      <c r="C171" s="1" t="s">
        <v>13</v>
      </c>
      <c r="D171" s="1" t="s">
        <v>14</v>
      </c>
      <c r="E171" s="1" t="s">
        <v>259</v>
      </c>
      <c r="F171" s="1" t="s">
        <v>95</v>
      </c>
      <c r="G171" s="2">
        <v>742000087602</v>
      </c>
      <c r="H171" s="1" t="s">
        <v>347</v>
      </c>
      <c r="I171" s="3">
        <v>55751</v>
      </c>
      <c r="J171" s="1" t="s">
        <v>337</v>
      </c>
      <c r="K171" s="3">
        <v>1</v>
      </c>
      <c r="L171" s="1"/>
      <c r="M171" s="1"/>
    </row>
    <row r="172" spans="1:13" ht="36">
      <c r="A172" s="1">
        <v>145</v>
      </c>
      <c r="B172" s="108">
        <v>44708</v>
      </c>
      <c r="C172" s="1" t="s">
        <v>13</v>
      </c>
      <c r="D172" s="1" t="s">
        <v>14</v>
      </c>
      <c r="E172" s="1" t="s">
        <v>259</v>
      </c>
      <c r="F172" s="1" t="s">
        <v>338</v>
      </c>
      <c r="G172" s="2">
        <v>742001712457</v>
      </c>
      <c r="H172" s="1" t="s">
        <v>359</v>
      </c>
      <c r="I172" s="3"/>
      <c r="J172" s="1" t="s">
        <v>337</v>
      </c>
      <c r="K172" s="3">
        <v>1</v>
      </c>
      <c r="L172" s="1"/>
      <c r="M172" s="1"/>
    </row>
    <row r="173" spans="1:13" ht="36">
      <c r="A173" s="1">
        <v>146</v>
      </c>
      <c r="B173" s="108">
        <v>44708</v>
      </c>
      <c r="C173" s="1" t="s">
        <v>13</v>
      </c>
      <c r="D173" s="1" t="s">
        <v>14</v>
      </c>
      <c r="E173" s="1" t="s">
        <v>259</v>
      </c>
      <c r="F173" s="1" t="s">
        <v>339</v>
      </c>
      <c r="G173" s="68">
        <v>742000037873</v>
      </c>
      <c r="H173" s="126" t="s">
        <v>236</v>
      </c>
      <c r="I173" s="3"/>
      <c r="J173" s="1" t="s">
        <v>337</v>
      </c>
      <c r="K173" s="3">
        <v>1</v>
      </c>
      <c r="L173" s="1"/>
      <c r="M173" s="1"/>
    </row>
    <row r="174" spans="1:13" ht="36">
      <c r="A174" s="1">
        <v>147</v>
      </c>
      <c r="B174" s="108">
        <v>44708</v>
      </c>
      <c r="C174" s="1" t="s">
        <v>13</v>
      </c>
      <c r="D174" s="1" t="s">
        <v>14</v>
      </c>
      <c r="E174" s="1" t="s">
        <v>259</v>
      </c>
      <c r="F174" s="1" t="s">
        <v>340</v>
      </c>
      <c r="G174" s="2">
        <v>742001589355</v>
      </c>
      <c r="H174" s="1" t="s">
        <v>346</v>
      </c>
      <c r="I174" s="3"/>
      <c r="J174" s="1" t="s">
        <v>337</v>
      </c>
      <c r="K174" s="3">
        <v>1</v>
      </c>
      <c r="L174" s="1"/>
      <c r="M174" s="1"/>
    </row>
    <row r="175" spans="1:13" ht="36">
      <c r="A175" s="1">
        <v>148</v>
      </c>
      <c r="B175" s="108">
        <v>44708</v>
      </c>
      <c r="C175" s="1" t="s">
        <v>13</v>
      </c>
      <c r="D175" s="1" t="s">
        <v>14</v>
      </c>
      <c r="E175" s="1" t="s">
        <v>259</v>
      </c>
      <c r="F175" s="1" t="s">
        <v>58</v>
      </c>
      <c r="G175" s="2">
        <v>742000075597</v>
      </c>
      <c r="H175" s="117" t="s">
        <v>236</v>
      </c>
      <c r="I175" s="3"/>
      <c r="J175" s="1" t="s">
        <v>337</v>
      </c>
      <c r="K175" s="3">
        <v>1</v>
      </c>
      <c r="L175" s="1"/>
      <c r="M175" s="1"/>
    </row>
    <row r="176" spans="1:13" ht="36">
      <c r="A176" s="1">
        <v>149</v>
      </c>
      <c r="B176" s="108">
        <v>44708</v>
      </c>
      <c r="C176" s="1" t="s">
        <v>13</v>
      </c>
      <c r="D176" s="1" t="s">
        <v>14</v>
      </c>
      <c r="E176" s="1" t="s">
        <v>259</v>
      </c>
      <c r="F176" s="1" t="s">
        <v>133</v>
      </c>
      <c r="G176" s="2">
        <v>7420007019</v>
      </c>
      <c r="H176" s="1" t="s">
        <v>222</v>
      </c>
      <c r="I176" s="3"/>
      <c r="J176" s="1" t="s">
        <v>337</v>
      </c>
      <c r="K176" s="3">
        <v>1</v>
      </c>
      <c r="L176" s="1"/>
      <c r="M176" s="1"/>
    </row>
    <row r="177" spans="1:13" ht="36">
      <c r="A177" s="1">
        <v>150</v>
      </c>
      <c r="B177" s="108">
        <v>44708</v>
      </c>
      <c r="C177" s="1" t="s">
        <v>13</v>
      </c>
      <c r="D177" s="1" t="s">
        <v>14</v>
      </c>
      <c r="E177" s="1" t="s">
        <v>259</v>
      </c>
      <c r="F177" s="1" t="s">
        <v>92</v>
      </c>
      <c r="G177" s="2">
        <v>7420005950</v>
      </c>
      <c r="H177" s="117" t="s">
        <v>205</v>
      </c>
      <c r="I177" s="3"/>
      <c r="J177" s="1" t="s">
        <v>337</v>
      </c>
      <c r="K177" s="3">
        <v>1</v>
      </c>
      <c r="L177" s="1"/>
      <c r="M177" s="1"/>
    </row>
    <row r="178" spans="1:13" ht="36">
      <c r="A178" s="1">
        <v>151</v>
      </c>
      <c r="B178" s="108">
        <v>44708</v>
      </c>
      <c r="C178" s="1" t="s">
        <v>13</v>
      </c>
      <c r="D178" s="1" t="s">
        <v>14</v>
      </c>
      <c r="E178" s="1" t="s">
        <v>259</v>
      </c>
      <c r="F178" s="1" t="s">
        <v>37</v>
      </c>
      <c r="G178" s="2">
        <v>742000259428</v>
      </c>
      <c r="H178" s="117" t="s">
        <v>354</v>
      </c>
      <c r="I178" s="3">
        <v>9191111210</v>
      </c>
      <c r="J178" s="1" t="s">
        <v>337</v>
      </c>
      <c r="K178" s="3">
        <v>1</v>
      </c>
      <c r="L178" s="1"/>
      <c r="M178" s="1"/>
    </row>
    <row r="179" spans="1:13" ht="36">
      <c r="A179" s="1">
        <v>152</v>
      </c>
      <c r="B179" s="108">
        <v>44708</v>
      </c>
      <c r="C179" s="1" t="s">
        <v>13</v>
      </c>
      <c r="D179" s="1" t="s">
        <v>14</v>
      </c>
      <c r="E179" s="1" t="s">
        <v>259</v>
      </c>
      <c r="F179" s="1" t="s">
        <v>341</v>
      </c>
      <c r="G179" s="2">
        <v>7420011103</v>
      </c>
      <c r="H179" s="117" t="s">
        <v>202</v>
      </c>
      <c r="I179" s="3">
        <v>3516824122</v>
      </c>
      <c r="J179" s="1" t="s">
        <v>337</v>
      </c>
      <c r="K179" s="3">
        <v>1</v>
      </c>
      <c r="L179" s="1"/>
      <c r="M179" s="1"/>
    </row>
    <row r="180" spans="1:13" ht="36">
      <c r="A180" s="1">
        <v>153</v>
      </c>
      <c r="B180" s="108">
        <v>44708</v>
      </c>
      <c r="C180" s="1" t="s">
        <v>13</v>
      </c>
      <c r="D180" s="1" t="s">
        <v>14</v>
      </c>
      <c r="E180" s="1" t="s">
        <v>259</v>
      </c>
      <c r="F180" s="1" t="s">
        <v>129</v>
      </c>
      <c r="G180" s="2">
        <v>742003164125</v>
      </c>
      <c r="H180" s="1" t="s">
        <v>346</v>
      </c>
      <c r="I180" s="3"/>
      <c r="J180" s="1" t="s">
        <v>337</v>
      </c>
      <c r="K180" s="3">
        <v>1</v>
      </c>
      <c r="L180" s="1"/>
      <c r="M180" s="1"/>
    </row>
    <row r="181" spans="1:13" ht="36">
      <c r="A181" s="1">
        <v>154</v>
      </c>
      <c r="B181" s="108">
        <v>44708</v>
      </c>
      <c r="C181" s="1" t="s">
        <v>13</v>
      </c>
      <c r="D181" s="1" t="s">
        <v>14</v>
      </c>
      <c r="E181" s="1" t="s">
        <v>259</v>
      </c>
      <c r="F181" s="1" t="s">
        <v>342</v>
      </c>
      <c r="G181" s="2">
        <v>7420013260</v>
      </c>
      <c r="H181" s="117" t="s">
        <v>346</v>
      </c>
      <c r="I181" s="3"/>
      <c r="J181" s="1" t="s">
        <v>337</v>
      </c>
      <c r="K181" s="3">
        <v>1</v>
      </c>
      <c r="L181" s="1"/>
      <c r="M181" s="1"/>
    </row>
    <row r="182" spans="1:13" ht="36">
      <c r="A182" s="1">
        <v>155</v>
      </c>
      <c r="B182" s="108">
        <v>44708</v>
      </c>
      <c r="C182" s="1" t="s">
        <v>13</v>
      </c>
      <c r="D182" s="1" t="s">
        <v>14</v>
      </c>
      <c r="E182" s="1" t="s">
        <v>259</v>
      </c>
      <c r="F182" s="1" t="s">
        <v>343</v>
      </c>
      <c r="G182" s="2">
        <v>745203357747</v>
      </c>
      <c r="H182" s="1" t="s">
        <v>360</v>
      </c>
      <c r="I182" s="3"/>
      <c r="J182" s="1" t="s">
        <v>337</v>
      </c>
      <c r="K182" s="3">
        <v>1</v>
      </c>
      <c r="L182" s="1"/>
      <c r="M182" s="1"/>
    </row>
    <row r="183" spans="1:13" ht="36">
      <c r="A183" s="1">
        <v>156</v>
      </c>
      <c r="B183" s="108">
        <v>44708</v>
      </c>
      <c r="C183" s="1" t="s">
        <v>13</v>
      </c>
      <c r="D183" s="1" t="s">
        <v>14</v>
      </c>
      <c r="E183" s="1" t="s">
        <v>259</v>
      </c>
      <c r="F183" s="1" t="s">
        <v>344</v>
      </c>
      <c r="G183" s="2">
        <v>7453185426</v>
      </c>
      <c r="H183" s="1" t="s">
        <v>345</v>
      </c>
      <c r="I183" s="3"/>
      <c r="J183" s="1" t="s">
        <v>337</v>
      </c>
      <c r="K183" s="3">
        <v>1</v>
      </c>
      <c r="L183" s="1"/>
      <c r="M183" s="1"/>
    </row>
    <row r="184" spans="1:13" ht="36">
      <c r="A184" s="1">
        <v>157</v>
      </c>
      <c r="B184" s="108">
        <v>44708</v>
      </c>
      <c r="C184" s="1" t="s">
        <v>13</v>
      </c>
      <c r="D184" s="1" t="s">
        <v>14</v>
      </c>
      <c r="E184" s="1" t="s">
        <v>259</v>
      </c>
      <c r="F184" s="1" t="s">
        <v>348</v>
      </c>
      <c r="G184" s="2">
        <v>7420012227</v>
      </c>
      <c r="H184" s="1" t="s">
        <v>357</v>
      </c>
      <c r="I184" s="3">
        <v>60035</v>
      </c>
      <c r="J184" s="1" t="s">
        <v>337</v>
      </c>
      <c r="K184" s="3">
        <v>1</v>
      </c>
      <c r="L184" s="1"/>
      <c r="M184" s="1"/>
    </row>
    <row r="185" spans="1:13" ht="36">
      <c r="A185" s="1">
        <v>158</v>
      </c>
      <c r="B185" s="108">
        <v>44708</v>
      </c>
      <c r="C185" s="1" t="s">
        <v>13</v>
      </c>
      <c r="D185" s="1" t="s">
        <v>14</v>
      </c>
      <c r="E185" s="1" t="s">
        <v>259</v>
      </c>
      <c r="F185" s="1" t="s">
        <v>349</v>
      </c>
      <c r="G185" s="2">
        <v>7415081049</v>
      </c>
      <c r="H185" s="117" t="s">
        <v>358</v>
      </c>
      <c r="I185" s="3">
        <v>9193030158</v>
      </c>
      <c r="J185" s="1" t="s">
        <v>337</v>
      </c>
      <c r="K185" s="3">
        <v>1</v>
      </c>
      <c r="L185" s="1"/>
      <c r="M185" s="1"/>
    </row>
    <row r="186" spans="1:13" ht="36">
      <c r="A186" s="1">
        <v>159</v>
      </c>
      <c r="B186" s="108">
        <v>44708</v>
      </c>
      <c r="C186" s="1" t="s">
        <v>13</v>
      </c>
      <c r="D186" s="1" t="s">
        <v>14</v>
      </c>
      <c r="E186" s="1" t="s">
        <v>259</v>
      </c>
      <c r="F186" s="1" t="s">
        <v>350</v>
      </c>
      <c r="G186" s="2">
        <v>7420015073</v>
      </c>
      <c r="H186" s="1" t="s">
        <v>357</v>
      </c>
      <c r="I186" s="3">
        <v>60305</v>
      </c>
      <c r="J186" s="1" t="s">
        <v>337</v>
      </c>
      <c r="K186" s="3">
        <v>1</v>
      </c>
      <c r="L186" s="1"/>
      <c r="M186" s="1"/>
    </row>
    <row r="187" spans="1:13" ht="36">
      <c r="A187" s="1">
        <v>160</v>
      </c>
      <c r="B187" s="108">
        <v>44708</v>
      </c>
      <c r="C187" s="1" t="s">
        <v>13</v>
      </c>
      <c r="D187" s="1" t="s">
        <v>14</v>
      </c>
      <c r="E187" s="1" t="s">
        <v>259</v>
      </c>
      <c r="F187" s="1" t="s">
        <v>351</v>
      </c>
      <c r="G187" s="2">
        <v>7420016479</v>
      </c>
      <c r="H187" s="117" t="s">
        <v>354</v>
      </c>
      <c r="I187" s="3">
        <v>24122</v>
      </c>
      <c r="J187" s="1" t="s">
        <v>337</v>
      </c>
      <c r="K187" s="3">
        <v>1</v>
      </c>
      <c r="L187" s="1"/>
      <c r="M187" s="1"/>
    </row>
    <row r="188" spans="1:13" ht="36">
      <c r="A188" s="1">
        <v>161</v>
      </c>
      <c r="B188" s="108">
        <v>44708</v>
      </c>
      <c r="C188" s="1" t="s">
        <v>13</v>
      </c>
      <c r="D188" s="1" t="s">
        <v>14</v>
      </c>
      <c r="E188" s="1" t="s">
        <v>259</v>
      </c>
      <c r="F188" s="1" t="s">
        <v>115</v>
      </c>
      <c r="G188" s="2">
        <v>742000360450</v>
      </c>
      <c r="H188" s="117" t="s">
        <v>201</v>
      </c>
      <c r="I188" s="3" t="s">
        <v>356</v>
      </c>
      <c r="J188" s="1" t="s">
        <v>337</v>
      </c>
      <c r="K188" s="3">
        <v>1</v>
      </c>
      <c r="L188" s="1"/>
      <c r="M188" s="1"/>
    </row>
    <row r="189" spans="1:13" ht="36">
      <c r="A189" s="1">
        <v>162</v>
      </c>
      <c r="B189" s="108">
        <v>44708</v>
      </c>
      <c r="C189" s="1" t="s">
        <v>13</v>
      </c>
      <c r="D189" s="1" t="s">
        <v>14</v>
      </c>
      <c r="E189" s="1" t="s">
        <v>259</v>
      </c>
      <c r="F189" s="1" t="s">
        <v>352</v>
      </c>
      <c r="G189" s="2">
        <v>7420013823</v>
      </c>
      <c r="H189" s="1" t="s">
        <v>355</v>
      </c>
      <c r="I189" s="3">
        <v>60180</v>
      </c>
      <c r="J189" s="1" t="s">
        <v>337</v>
      </c>
      <c r="K189" s="3">
        <v>1</v>
      </c>
      <c r="L189" s="1"/>
      <c r="M189" s="1"/>
    </row>
    <row r="190" spans="1:13" ht="36">
      <c r="A190" s="1">
        <v>163</v>
      </c>
      <c r="B190" s="108">
        <v>44708</v>
      </c>
      <c r="C190" s="1" t="s">
        <v>13</v>
      </c>
      <c r="D190" s="1" t="s">
        <v>14</v>
      </c>
      <c r="E190" s="1" t="s">
        <v>259</v>
      </c>
      <c r="F190" s="1" t="s">
        <v>353</v>
      </c>
      <c r="G190" s="2">
        <v>742001247425</v>
      </c>
      <c r="H190" s="117" t="s">
        <v>293</v>
      </c>
      <c r="I190" s="3">
        <v>89026171561</v>
      </c>
      <c r="J190" s="1" t="s">
        <v>337</v>
      </c>
      <c r="K190" s="3">
        <v>1</v>
      </c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2"/>
      <c r="H191" s="1"/>
      <c r="I191" s="3"/>
      <c r="J191" s="16" t="s">
        <v>15</v>
      </c>
      <c r="K191" s="11">
        <f>SUM(K169:K190)+K163</f>
        <v>164</v>
      </c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2"/>
      <c r="H192" s="1"/>
      <c r="I192" s="3"/>
      <c r="J192" s="16" t="s">
        <v>16</v>
      </c>
      <c r="K192" s="1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2"/>
      <c r="H193" s="1"/>
      <c r="I193" s="3"/>
      <c r="J193" s="16" t="s">
        <v>17</v>
      </c>
      <c r="K193" s="11">
        <f>SUM(K170:K190)+K165</f>
        <v>149</v>
      </c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2"/>
      <c r="H194" s="1"/>
      <c r="I194" s="3"/>
      <c r="J194" s="16" t="s">
        <v>21</v>
      </c>
      <c r="K194" s="11">
        <f>K166</f>
        <v>1</v>
      </c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2"/>
      <c r="H195" s="1"/>
      <c r="I195" s="3"/>
      <c r="J195" s="16" t="s">
        <v>24</v>
      </c>
      <c r="K195" s="11">
        <f>K167+K169</f>
        <v>12</v>
      </c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2"/>
      <c r="H196" s="1"/>
      <c r="I196" s="3"/>
      <c r="J196" s="10" t="s">
        <v>227</v>
      </c>
      <c r="K196" s="11">
        <f aca="true" t="shared" si="0" ref="K196">K168</f>
        <v>2</v>
      </c>
      <c r="L196" s="1"/>
      <c r="M196" s="1"/>
    </row>
    <row r="197" spans="1:13" ht="24">
      <c r="A197" s="1">
        <v>164</v>
      </c>
      <c r="B197" s="7">
        <v>44719</v>
      </c>
      <c r="C197" s="1" t="s">
        <v>13</v>
      </c>
      <c r="D197" s="1" t="s">
        <v>14</v>
      </c>
      <c r="E197" s="1" t="s">
        <v>276</v>
      </c>
      <c r="F197" s="1" t="s">
        <v>366</v>
      </c>
      <c r="G197" s="2">
        <v>4345164751</v>
      </c>
      <c r="H197" s="117" t="s">
        <v>236</v>
      </c>
      <c r="I197" s="3">
        <v>89507405066</v>
      </c>
      <c r="J197" s="119" t="s">
        <v>367</v>
      </c>
      <c r="K197" s="3">
        <v>1</v>
      </c>
      <c r="L197" s="1"/>
      <c r="M197" s="1" t="s">
        <v>368</v>
      </c>
    </row>
    <row r="198" spans="1:13" ht="48">
      <c r="A198" s="1">
        <v>165</v>
      </c>
      <c r="B198" s="7">
        <v>44720</v>
      </c>
      <c r="C198" s="1" t="s">
        <v>13</v>
      </c>
      <c r="D198" s="1" t="s">
        <v>14</v>
      </c>
      <c r="E198" s="1" t="s">
        <v>231</v>
      </c>
      <c r="F198" s="1" t="s">
        <v>370</v>
      </c>
      <c r="G198" s="2">
        <v>742000295842</v>
      </c>
      <c r="H198" s="117" t="s">
        <v>372</v>
      </c>
      <c r="I198" s="3">
        <v>89822849290</v>
      </c>
      <c r="J198" s="1" t="s">
        <v>371</v>
      </c>
      <c r="K198" s="3">
        <v>1</v>
      </c>
      <c r="L198" s="1"/>
      <c r="M198" s="1" t="s">
        <v>18</v>
      </c>
    </row>
    <row r="199" spans="1:13" ht="36">
      <c r="A199" s="1">
        <v>166</v>
      </c>
      <c r="B199" s="7">
        <v>44720</v>
      </c>
      <c r="C199" s="1" t="s">
        <v>13</v>
      </c>
      <c r="D199" s="1" t="s">
        <v>14</v>
      </c>
      <c r="E199" s="1" t="s">
        <v>376</v>
      </c>
      <c r="F199" s="1" t="s">
        <v>373</v>
      </c>
      <c r="G199" s="2">
        <v>741500466484</v>
      </c>
      <c r="H199" s="1" t="s">
        <v>375</v>
      </c>
      <c r="I199" s="3">
        <v>89028607197</v>
      </c>
      <c r="J199" s="1" t="s">
        <v>374</v>
      </c>
      <c r="K199" s="3">
        <v>1</v>
      </c>
      <c r="L199" s="1"/>
      <c r="M199" s="1" t="s">
        <v>18</v>
      </c>
    </row>
    <row r="200" spans="1:13" ht="24">
      <c r="A200" s="1">
        <v>167</v>
      </c>
      <c r="B200" s="7">
        <v>44726</v>
      </c>
      <c r="C200" s="1" t="s">
        <v>13</v>
      </c>
      <c r="D200" s="1" t="s">
        <v>14</v>
      </c>
      <c r="E200" s="1" t="s">
        <v>231</v>
      </c>
      <c r="F200" s="1" t="s">
        <v>377</v>
      </c>
      <c r="G200" s="2"/>
      <c r="H200" s="1"/>
      <c r="I200" s="3">
        <v>89085798840</v>
      </c>
      <c r="J200" s="1" t="s">
        <v>378</v>
      </c>
      <c r="K200" s="3">
        <v>1</v>
      </c>
      <c r="L200" s="1"/>
      <c r="M200" s="1" t="s">
        <v>21</v>
      </c>
    </row>
    <row r="201" spans="1:13" ht="36">
      <c r="A201" s="1">
        <v>168</v>
      </c>
      <c r="B201" s="7">
        <v>44726</v>
      </c>
      <c r="C201" s="1" t="s">
        <v>13</v>
      </c>
      <c r="D201" s="1" t="s">
        <v>14</v>
      </c>
      <c r="E201" s="1" t="s">
        <v>231</v>
      </c>
      <c r="F201" s="1" t="s">
        <v>379</v>
      </c>
      <c r="G201" s="2"/>
      <c r="H201" s="1"/>
      <c r="I201" s="3"/>
      <c r="J201" s="1" t="s">
        <v>385</v>
      </c>
      <c r="K201" s="3">
        <v>1</v>
      </c>
      <c r="L201" s="1"/>
      <c r="M201" s="1" t="s">
        <v>384</v>
      </c>
    </row>
    <row r="202" spans="1:13" ht="36">
      <c r="A202" s="1">
        <v>169</v>
      </c>
      <c r="B202" s="7">
        <v>44727</v>
      </c>
      <c r="C202" s="1" t="s">
        <v>13</v>
      </c>
      <c r="D202" s="1" t="s">
        <v>14</v>
      </c>
      <c r="E202" s="1" t="s">
        <v>231</v>
      </c>
      <c r="F202" s="1" t="s">
        <v>380</v>
      </c>
      <c r="G202" s="2"/>
      <c r="H202" s="1"/>
      <c r="I202" s="3"/>
      <c r="J202" s="1" t="s">
        <v>385</v>
      </c>
      <c r="K202" s="3">
        <v>1</v>
      </c>
      <c r="L202" s="1"/>
      <c r="M202" s="1" t="s">
        <v>384</v>
      </c>
    </row>
    <row r="203" spans="1:13" ht="36">
      <c r="A203" s="1">
        <v>170</v>
      </c>
      <c r="B203" s="7">
        <v>44732</v>
      </c>
      <c r="C203" s="1" t="s">
        <v>13</v>
      </c>
      <c r="D203" s="1" t="s">
        <v>14</v>
      </c>
      <c r="E203" s="1" t="s">
        <v>231</v>
      </c>
      <c r="F203" s="1" t="s">
        <v>381</v>
      </c>
      <c r="G203" s="2"/>
      <c r="H203" s="1"/>
      <c r="I203" s="3"/>
      <c r="J203" s="1" t="s">
        <v>385</v>
      </c>
      <c r="K203" s="3">
        <v>1</v>
      </c>
      <c r="L203" s="1"/>
      <c r="M203" s="1" t="s">
        <v>384</v>
      </c>
    </row>
    <row r="204" spans="1:13" ht="36">
      <c r="A204" s="1">
        <v>171</v>
      </c>
      <c r="B204" s="7">
        <v>44733</v>
      </c>
      <c r="C204" s="1" t="s">
        <v>13</v>
      </c>
      <c r="D204" s="1" t="s">
        <v>14</v>
      </c>
      <c r="E204" s="1" t="s">
        <v>231</v>
      </c>
      <c r="F204" s="1" t="s">
        <v>382</v>
      </c>
      <c r="G204" s="2"/>
      <c r="H204" s="1"/>
      <c r="I204" s="3"/>
      <c r="J204" s="1" t="s">
        <v>385</v>
      </c>
      <c r="K204" s="3">
        <v>1</v>
      </c>
      <c r="L204" s="1"/>
      <c r="M204" s="1" t="s">
        <v>384</v>
      </c>
    </row>
    <row r="205" spans="1:13" ht="36">
      <c r="A205" s="1">
        <v>172</v>
      </c>
      <c r="B205" s="7">
        <v>44734</v>
      </c>
      <c r="C205" s="1" t="s">
        <v>13</v>
      </c>
      <c r="D205" s="1" t="s">
        <v>14</v>
      </c>
      <c r="E205" s="1" t="s">
        <v>231</v>
      </c>
      <c r="F205" s="1" t="s">
        <v>86</v>
      </c>
      <c r="G205" s="2"/>
      <c r="H205" s="1"/>
      <c r="I205" s="3"/>
      <c r="J205" s="1" t="s">
        <v>385</v>
      </c>
      <c r="K205" s="3">
        <v>1</v>
      </c>
      <c r="L205" s="1"/>
      <c r="M205" s="1" t="s">
        <v>384</v>
      </c>
    </row>
    <row r="206" spans="1:13" ht="36">
      <c r="A206" s="1">
        <v>173</v>
      </c>
      <c r="B206" s="7">
        <v>44734</v>
      </c>
      <c r="C206" s="1" t="s">
        <v>13</v>
      </c>
      <c r="D206" s="1" t="s">
        <v>14</v>
      </c>
      <c r="E206" s="1" t="s">
        <v>231</v>
      </c>
      <c r="F206" s="1" t="s">
        <v>383</v>
      </c>
      <c r="G206" s="2"/>
      <c r="H206" s="1"/>
      <c r="I206" s="3"/>
      <c r="J206" s="1" t="s">
        <v>385</v>
      </c>
      <c r="K206" s="3">
        <v>1</v>
      </c>
      <c r="L206" s="1"/>
      <c r="M206" s="1" t="s">
        <v>384</v>
      </c>
    </row>
    <row r="207" spans="1:13" ht="60">
      <c r="A207" s="1">
        <v>174</v>
      </c>
      <c r="B207" s="7">
        <v>44739</v>
      </c>
      <c r="C207" s="1" t="s">
        <v>13</v>
      </c>
      <c r="D207" s="1" t="s">
        <v>14</v>
      </c>
      <c r="E207" s="1" t="s">
        <v>231</v>
      </c>
      <c r="F207" s="1" t="s">
        <v>386</v>
      </c>
      <c r="G207" s="2">
        <v>742000853173</v>
      </c>
      <c r="H207" s="1" t="s">
        <v>390</v>
      </c>
      <c r="I207" s="70" t="s">
        <v>387</v>
      </c>
      <c r="J207" s="1" t="s">
        <v>388</v>
      </c>
      <c r="K207" s="3">
        <v>1</v>
      </c>
      <c r="L207" s="1"/>
      <c r="M207" s="1" t="s">
        <v>18</v>
      </c>
    </row>
    <row r="208" spans="1:13" ht="60">
      <c r="A208" s="1">
        <v>175</v>
      </c>
      <c r="B208" s="7">
        <v>44740</v>
      </c>
      <c r="C208" s="1" t="s">
        <v>13</v>
      </c>
      <c r="D208" s="1" t="s">
        <v>14</v>
      </c>
      <c r="E208" s="1" t="s">
        <v>231</v>
      </c>
      <c r="F208" s="1" t="s">
        <v>386</v>
      </c>
      <c r="G208" s="2">
        <v>742000853173</v>
      </c>
      <c r="H208" s="1" t="s">
        <v>390</v>
      </c>
      <c r="I208" s="70" t="s">
        <v>387</v>
      </c>
      <c r="J208" s="1" t="s">
        <v>389</v>
      </c>
      <c r="K208" s="3">
        <v>1</v>
      </c>
      <c r="L208" s="1"/>
      <c r="M208" s="1" t="s">
        <v>18</v>
      </c>
    </row>
    <row r="209" spans="1:13" ht="24">
      <c r="A209" s="1">
        <v>176</v>
      </c>
      <c r="B209" s="7">
        <v>44741</v>
      </c>
      <c r="C209" s="1" t="s">
        <v>13</v>
      </c>
      <c r="D209" s="1" t="s">
        <v>14</v>
      </c>
      <c r="E209" s="1" t="s">
        <v>231</v>
      </c>
      <c r="F209" s="1" t="s">
        <v>391</v>
      </c>
      <c r="G209" s="2">
        <v>742008119920</v>
      </c>
      <c r="H209" s="1" t="s">
        <v>236</v>
      </c>
      <c r="I209" s="3">
        <v>9507375171</v>
      </c>
      <c r="J209" s="117" t="s">
        <v>392</v>
      </c>
      <c r="K209" s="3">
        <v>1</v>
      </c>
      <c r="L209" s="1"/>
      <c r="M209" s="1" t="s">
        <v>18</v>
      </c>
    </row>
    <row r="210" spans="1:13" ht="15">
      <c r="A210" s="1"/>
      <c r="B210" s="1"/>
      <c r="C210" s="1"/>
      <c r="D210" s="1"/>
      <c r="E210" s="1"/>
      <c r="F210" s="1"/>
      <c r="G210" s="2"/>
      <c r="H210" s="1"/>
      <c r="I210" s="3"/>
      <c r="J210" s="16" t="s">
        <v>15</v>
      </c>
      <c r="K210" s="11">
        <f>SUM(K197:K209)+K191</f>
        <v>177</v>
      </c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2"/>
      <c r="H211" s="1"/>
      <c r="I211" s="3"/>
      <c r="J211" s="16" t="s">
        <v>16</v>
      </c>
      <c r="K211" s="1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2"/>
      <c r="H212" s="1"/>
      <c r="I212" s="3"/>
      <c r="J212" s="16" t="s">
        <v>17</v>
      </c>
      <c r="K212" s="11">
        <f>K193+K198+K199+K207+K208+K209</f>
        <v>154</v>
      </c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2"/>
      <c r="H213" s="1"/>
      <c r="I213" s="3"/>
      <c r="J213" s="16" t="s">
        <v>21</v>
      </c>
      <c r="K213" s="11">
        <f>K194+K200</f>
        <v>2</v>
      </c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2"/>
      <c r="H214" s="1"/>
      <c r="I214" s="3"/>
      <c r="J214" s="16" t="s">
        <v>24</v>
      </c>
      <c r="K214" s="11">
        <f>K195+K201+K202+K203+K204+K205+K206</f>
        <v>18</v>
      </c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2"/>
      <c r="H215" s="1"/>
      <c r="I215" s="3"/>
      <c r="J215" s="10" t="s">
        <v>227</v>
      </c>
      <c r="K215" s="11">
        <f>K196+K197</f>
        <v>3</v>
      </c>
      <c r="L215" s="1"/>
      <c r="M215" s="1"/>
    </row>
    <row r="216" spans="1:13" ht="36">
      <c r="A216" s="1">
        <v>177</v>
      </c>
      <c r="B216" s="7">
        <v>44762</v>
      </c>
      <c r="C216" s="1" t="s">
        <v>13</v>
      </c>
      <c r="D216" s="1" t="s">
        <v>14</v>
      </c>
      <c r="E216" s="1" t="s">
        <v>231</v>
      </c>
      <c r="F216" s="1" t="s">
        <v>393</v>
      </c>
      <c r="G216" s="2">
        <v>741512081619</v>
      </c>
      <c r="H216" s="1"/>
      <c r="I216" s="3">
        <v>89124062688</v>
      </c>
      <c r="J216" s="1" t="s">
        <v>389</v>
      </c>
      <c r="K216" s="3">
        <v>1</v>
      </c>
      <c r="L216" s="1"/>
      <c r="M216" s="1" t="s">
        <v>384</v>
      </c>
    </row>
    <row r="217" spans="1:13" ht="36">
      <c r="A217" s="1">
        <v>178</v>
      </c>
      <c r="B217" s="7">
        <v>44763</v>
      </c>
      <c r="C217" s="1" t="s">
        <v>13</v>
      </c>
      <c r="D217" s="1" t="s">
        <v>14</v>
      </c>
      <c r="E217" s="1" t="s">
        <v>231</v>
      </c>
      <c r="F217" s="1" t="s">
        <v>394</v>
      </c>
      <c r="G217" s="2">
        <v>592110289735</v>
      </c>
      <c r="H217" s="1" t="s">
        <v>400</v>
      </c>
      <c r="I217" s="3" t="s">
        <v>395</v>
      </c>
      <c r="J217" s="1" t="s">
        <v>389</v>
      </c>
      <c r="K217" s="3">
        <v>1</v>
      </c>
      <c r="L217" s="1"/>
      <c r="M217" s="1" t="s">
        <v>18</v>
      </c>
    </row>
    <row r="218" spans="1:13" ht="72">
      <c r="A218" s="1">
        <v>179</v>
      </c>
      <c r="B218" s="7">
        <v>44767</v>
      </c>
      <c r="C218" s="1" t="s">
        <v>13</v>
      </c>
      <c r="D218" s="1" t="s">
        <v>14</v>
      </c>
      <c r="E218" s="1" t="s">
        <v>231</v>
      </c>
      <c r="F218" s="1" t="s">
        <v>396</v>
      </c>
      <c r="G218" s="2">
        <v>742002994395</v>
      </c>
      <c r="H218" s="1" t="s">
        <v>397</v>
      </c>
      <c r="I218" s="3">
        <v>89080980121</v>
      </c>
      <c r="J218" s="117" t="s">
        <v>392</v>
      </c>
      <c r="K218" s="3">
        <v>1</v>
      </c>
      <c r="L218" s="1"/>
      <c r="M218" s="1" t="s">
        <v>18</v>
      </c>
    </row>
    <row r="219" spans="1:13" ht="36">
      <c r="A219" s="1">
        <v>180</v>
      </c>
      <c r="B219" s="7">
        <v>44767</v>
      </c>
      <c r="C219" s="1" t="s">
        <v>13</v>
      </c>
      <c r="D219" s="1" t="s">
        <v>14</v>
      </c>
      <c r="E219" s="1" t="s">
        <v>231</v>
      </c>
      <c r="F219" s="1" t="s">
        <v>398</v>
      </c>
      <c r="G219" s="2">
        <v>742006815103</v>
      </c>
      <c r="H219" s="1"/>
      <c r="I219" s="3">
        <v>89049768885</v>
      </c>
      <c r="J219" s="117" t="s">
        <v>392</v>
      </c>
      <c r="K219" s="3">
        <v>1</v>
      </c>
      <c r="L219" s="1"/>
      <c r="M219" s="1" t="s">
        <v>384</v>
      </c>
    </row>
    <row r="220" spans="1:13" ht="15">
      <c r="A220" s="1"/>
      <c r="B220" s="1"/>
      <c r="C220" s="1"/>
      <c r="D220" s="1"/>
      <c r="E220" s="1"/>
      <c r="F220" s="1"/>
      <c r="G220" s="2"/>
      <c r="H220" s="1"/>
      <c r="I220" s="3"/>
      <c r="J220" s="16" t="s">
        <v>15</v>
      </c>
      <c r="K220" s="11">
        <f>SUM(K216:K219)+K210</f>
        <v>181</v>
      </c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2"/>
      <c r="H221" s="1"/>
      <c r="I221" s="3"/>
      <c r="J221" s="16" t="s">
        <v>16</v>
      </c>
      <c r="K221" s="1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2"/>
      <c r="H222" s="1"/>
      <c r="I222" s="3"/>
      <c r="J222" s="16" t="s">
        <v>17</v>
      </c>
      <c r="K222" s="11">
        <f>K212+K217+K218</f>
        <v>156</v>
      </c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2"/>
      <c r="H223" s="1"/>
      <c r="I223" s="3"/>
      <c r="J223" s="16" t="s">
        <v>21</v>
      </c>
      <c r="K223" s="11">
        <f>K213</f>
        <v>2</v>
      </c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2"/>
      <c r="H224" s="1"/>
      <c r="I224" s="3"/>
      <c r="J224" s="16" t="s">
        <v>24</v>
      </c>
      <c r="K224" s="11">
        <f>K214+K216+K219</f>
        <v>20</v>
      </c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2"/>
      <c r="H225" s="1"/>
      <c r="I225" s="3"/>
      <c r="J225" s="10" t="s">
        <v>227</v>
      </c>
      <c r="K225" s="11">
        <f>K215</f>
        <v>3</v>
      </c>
      <c r="L225" s="1"/>
      <c r="M225" s="1"/>
    </row>
    <row r="226" spans="1:13" ht="36">
      <c r="A226" s="1">
        <v>181</v>
      </c>
      <c r="B226" s="7">
        <v>44776</v>
      </c>
      <c r="C226" s="1" t="s">
        <v>13</v>
      </c>
      <c r="D226" s="1" t="s">
        <v>14</v>
      </c>
      <c r="E226" s="1" t="s">
        <v>231</v>
      </c>
      <c r="F226" s="1" t="s">
        <v>393</v>
      </c>
      <c r="G226" s="2">
        <v>741512081619</v>
      </c>
      <c r="H226" s="1"/>
      <c r="I226" s="3">
        <v>89124062688</v>
      </c>
      <c r="J226" s="1" t="s">
        <v>399</v>
      </c>
      <c r="K226" s="3">
        <v>1</v>
      </c>
      <c r="L226" s="1"/>
      <c r="M226" s="1" t="s">
        <v>384</v>
      </c>
    </row>
    <row r="227" spans="1:13" ht="36">
      <c r="A227" s="1">
        <v>182</v>
      </c>
      <c r="B227" s="7">
        <v>44776</v>
      </c>
      <c r="C227" s="1" t="s">
        <v>13</v>
      </c>
      <c r="D227" s="1" t="s">
        <v>14</v>
      </c>
      <c r="E227" s="1" t="s">
        <v>231</v>
      </c>
      <c r="F227" s="1" t="s">
        <v>393</v>
      </c>
      <c r="G227" s="2">
        <v>741512081619</v>
      </c>
      <c r="H227" s="1"/>
      <c r="I227" s="3">
        <v>89124062688</v>
      </c>
      <c r="J227" s="1" t="s">
        <v>389</v>
      </c>
      <c r="K227" s="3">
        <v>1</v>
      </c>
      <c r="L227" s="1"/>
      <c r="M227" s="1" t="s">
        <v>384</v>
      </c>
    </row>
    <row r="228" spans="1:13" ht="36">
      <c r="A228" s="1">
        <v>183</v>
      </c>
      <c r="B228" s="7">
        <v>44790</v>
      </c>
      <c r="C228" s="1" t="s">
        <v>13</v>
      </c>
      <c r="D228" s="1" t="s">
        <v>14</v>
      </c>
      <c r="E228" s="1" t="s">
        <v>231</v>
      </c>
      <c r="F228" s="1" t="s">
        <v>393</v>
      </c>
      <c r="G228" s="2">
        <v>741512081619</v>
      </c>
      <c r="H228" s="1"/>
      <c r="I228" s="3">
        <v>89124062688</v>
      </c>
      <c r="J228" s="1" t="s">
        <v>401</v>
      </c>
      <c r="K228" s="3">
        <v>1</v>
      </c>
      <c r="L228" s="1"/>
      <c r="M228" s="1" t="s">
        <v>384</v>
      </c>
    </row>
    <row r="229" spans="1:13" s="71" customFormat="1" ht="36">
      <c r="A229" s="1">
        <v>184</v>
      </c>
      <c r="B229" s="7">
        <v>44795</v>
      </c>
      <c r="C229" s="1" t="s">
        <v>13</v>
      </c>
      <c r="D229" s="1" t="s">
        <v>14</v>
      </c>
      <c r="E229" s="1" t="s">
        <v>231</v>
      </c>
      <c r="F229" s="1" t="s">
        <v>402</v>
      </c>
      <c r="G229" s="8">
        <v>7420008661</v>
      </c>
      <c r="H229" s="123" t="s">
        <v>108</v>
      </c>
      <c r="I229" s="3"/>
      <c r="J229" s="1" t="s">
        <v>403</v>
      </c>
      <c r="K229" s="3">
        <v>1</v>
      </c>
      <c r="L229" s="1"/>
      <c r="M229" s="1" t="s">
        <v>18</v>
      </c>
    </row>
    <row r="230" spans="1:13" s="72" customFormat="1" ht="36">
      <c r="A230" s="1">
        <v>185</v>
      </c>
      <c r="B230" s="7">
        <v>44802</v>
      </c>
      <c r="C230" s="1" t="s">
        <v>13</v>
      </c>
      <c r="D230" s="1" t="s">
        <v>14</v>
      </c>
      <c r="E230" s="1" t="s">
        <v>231</v>
      </c>
      <c r="F230" s="1" t="s">
        <v>405</v>
      </c>
      <c r="G230" s="8"/>
      <c r="H230" s="24"/>
      <c r="I230" s="3"/>
      <c r="J230" s="1" t="s">
        <v>404</v>
      </c>
      <c r="K230" s="3">
        <v>1</v>
      </c>
      <c r="L230" s="1"/>
      <c r="M230" s="1" t="s">
        <v>384</v>
      </c>
    </row>
    <row r="231" spans="1:13" s="72" customFormat="1" ht="36">
      <c r="A231" s="1">
        <v>186</v>
      </c>
      <c r="B231" s="7">
        <v>44802</v>
      </c>
      <c r="C231" s="1" t="s">
        <v>13</v>
      </c>
      <c r="D231" s="1" t="s">
        <v>14</v>
      </c>
      <c r="E231" s="1" t="s">
        <v>231</v>
      </c>
      <c r="F231" s="1" t="s">
        <v>406</v>
      </c>
      <c r="G231" s="8"/>
      <c r="H231" s="24"/>
      <c r="I231" s="3"/>
      <c r="J231" s="1" t="s">
        <v>404</v>
      </c>
      <c r="K231" s="3">
        <v>1</v>
      </c>
      <c r="L231" s="1"/>
      <c r="M231" s="1" t="s">
        <v>384</v>
      </c>
    </row>
    <row r="232" spans="1:13" s="72" customFormat="1" ht="36">
      <c r="A232" s="1">
        <v>187</v>
      </c>
      <c r="B232" s="7">
        <v>44802</v>
      </c>
      <c r="C232" s="1" t="s">
        <v>13</v>
      </c>
      <c r="D232" s="1" t="s">
        <v>14</v>
      </c>
      <c r="E232" s="1" t="s">
        <v>231</v>
      </c>
      <c r="F232" s="1" t="s">
        <v>407</v>
      </c>
      <c r="G232" s="8"/>
      <c r="H232" s="24"/>
      <c r="I232" s="3"/>
      <c r="J232" s="1" t="s">
        <v>404</v>
      </c>
      <c r="K232" s="3">
        <v>1</v>
      </c>
      <c r="L232" s="1"/>
      <c r="M232" s="1" t="s">
        <v>384</v>
      </c>
    </row>
    <row r="233" spans="1:13" s="72" customFormat="1" ht="36">
      <c r="A233" s="1">
        <v>188</v>
      </c>
      <c r="B233" s="7">
        <v>44802</v>
      </c>
      <c r="C233" s="1" t="s">
        <v>13</v>
      </c>
      <c r="D233" s="1" t="s">
        <v>14</v>
      </c>
      <c r="E233" s="1" t="s">
        <v>231</v>
      </c>
      <c r="F233" s="1" t="s">
        <v>408</v>
      </c>
      <c r="G233" s="8"/>
      <c r="H233" s="24"/>
      <c r="I233" s="3"/>
      <c r="J233" s="1" t="s">
        <v>404</v>
      </c>
      <c r="K233" s="3">
        <v>1</v>
      </c>
      <c r="L233" s="1"/>
      <c r="M233" s="1" t="s">
        <v>384</v>
      </c>
    </row>
    <row r="234" spans="1:13" s="72" customFormat="1" ht="36">
      <c r="A234" s="1">
        <v>189</v>
      </c>
      <c r="B234" s="7">
        <v>44802</v>
      </c>
      <c r="C234" s="1" t="s">
        <v>13</v>
      </c>
      <c r="D234" s="1" t="s">
        <v>14</v>
      </c>
      <c r="E234" s="1" t="s">
        <v>231</v>
      </c>
      <c r="F234" s="1" t="s">
        <v>409</v>
      </c>
      <c r="G234" s="8"/>
      <c r="H234" s="24"/>
      <c r="I234" s="3"/>
      <c r="J234" s="1" t="s">
        <v>404</v>
      </c>
      <c r="K234" s="3">
        <v>1</v>
      </c>
      <c r="L234" s="1"/>
      <c r="M234" s="1" t="s">
        <v>384</v>
      </c>
    </row>
    <row r="235" spans="1:13" s="72" customFormat="1" ht="36">
      <c r="A235" s="1">
        <v>190</v>
      </c>
      <c r="B235" s="7">
        <v>44802</v>
      </c>
      <c r="C235" s="1" t="s">
        <v>13</v>
      </c>
      <c r="D235" s="1" t="s">
        <v>14</v>
      </c>
      <c r="E235" s="1" t="s">
        <v>231</v>
      </c>
      <c r="F235" s="1" t="s">
        <v>410</v>
      </c>
      <c r="G235" s="8"/>
      <c r="H235" s="24"/>
      <c r="I235" s="3"/>
      <c r="J235" s="1" t="s">
        <v>404</v>
      </c>
      <c r="K235" s="3">
        <v>1</v>
      </c>
      <c r="L235" s="1"/>
      <c r="M235" s="1" t="s">
        <v>384</v>
      </c>
    </row>
    <row r="236" spans="1:13" ht="15">
      <c r="A236" s="1"/>
      <c r="B236" s="1"/>
      <c r="C236" s="1"/>
      <c r="D236" s="1"/>
      <c r="E236" s="1"/>
      <c r="F236" s="1"/>
      <c r="G236" s="2"/>
      <c r="H236" s="1"/>
      <c r="I236" s="3"/>
      <c r="J236" s="16" t="s">
        <v>15</v>
      </c>
      <c r="K236" s="11">
        <f>SUM(K226:K235)+K220</f>
        <v>191</v>
      </c>
      <c r="L236" s="1"/>
      <c r="M236" s="1"/>
    </row>
    <row r="237" spans="1:13" ht="15">
      <c r="A237" s="1"/>
      <c r="B237" s="1"/>
      <c r="C237" s="1"/>
      <c r="D237" s="1"/>
      <c r="E237" s="1"/>
      <c r="F237" s="4"/>
      <c r="G237" s="2"/>
      <c r="H237" s="1"/>
      <c r="I237" s="3"/>
      <c r="J237" s="16" t="s">
        <v>16</v>
      </c>
      <c r="K237" s="1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2"/>
      <c r="H238" s="1"/>
      <c r="I238" s="3"/>
      <c r="J238" s="16" t="s">
        <v>17</v>
      </c>
      <c r="K238" s="11">
        <f>K222+K229</f>
        <v>157</v>
      </c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2"/>
      <c r="H239" s="1"/>
      <c r="I239" s="3"/>
      <c r="J239" s="16" t="s">
        <v>21</v>
      </c>
      <c r="K239" s="11">
        <f>K223</f>
        <v>2</v>
      </c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2"/>
      <c r="H240" s="1"/>
      <c r="I240" s="3"/>
      <c r="J240" s="16" t="s">
        <v>24</v>
      </c>
      <c r="K240" s="11">
        <f>K224+K226+K227+K228+K230+K231+K232+K233+K234+K235</f>
        <v>29</v>
      </c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2"/>
      <c r="H241" s="1"/>
      <c r="I241" s="3"/>
      <c r="J241" s="10" t="s">
        <v>227</v>
      </c>
      <c r="K241" s="11">
        <f>K225</f>
        <v>3</v>
      </c>
      <c r="L241" s="1"/>
      <c r="M241" s="1"/>
    </row>
    <row r="242" spans="1:13" ht="36">
      <c r="A242" s="1">
        <v>191</v>
      </c>
      <c r="B242" s="7">
        <v>44805</v>
      </c>
      <c r="C242" s="1" t="s">
        <v>13</v>
      </c>
      <c r="D242" s="1" t="s">
        <v>14</v>
      </c>
      <c r="E242" s="1" t="s">
        <v>19</v>
      </c>
      <c r="F242" s="1" t="s">
        <v>386</v>
      </c>
      <c r="G242" s="2">
        <v>742000853173</v>
      </c>
      <c r="H242" s="1"/>
      <c r="I242" s="3" t="s">
        <v>416</v>
      </c>
      <c r="J242" s="1" t="s">
        <v>417</v>
      </c>
      <c r="K242" s="3">
        <v>1</v>
      </c>
      <c r="L242" s="1"/>
      <c r="M242" s="1" t="s">
        <v>18</v>
      </c>
    </row>
    <row r="243" spans="1:13" s="73" customFormat="1" ht="36">
      <c r="A243" s="1">
        <v>192</v>
      </c>
      <c r="B243" s="7">
        <v>44809</v>
      </c>
      <c r="C243" s="1" t="s">
        <v>13</v>
      </c>
      <c r="D243" s="1" t="s">
        <v>14</v>
      </c>
      <c r="E243" s="1" t="s">
        <v>231</v>
      </c>
      <c r="F243" s="1" t="s">
        <v>411</v>
      </c>
      <c r="G243" s="2"/>
      <c r="H243" s="1"/>
      <c r="I243" s="3">
        <v>89517870084</v>
      </c>
      <c r="J243" s="118" t="s">
        <v>412</v>
      </c>
      <c r="K243" s="3">
        <v>1</v>
      </c>
      <c r="L243" s="1"/>
      <c r="M243" s="1" t="s">
        <v>384</v>
      </c>
    </row>
    <row r="244" spans="1:13" ht="48">
      <c r="A244" s="1">
        <v>193</v>
      </c>
      <c r="B244" s="7">
        <v>44809</v>
      </c>
      <c r="C244" s="1" t="s">
        <v>13</v>
      </c>
      <c r="D244" s="1" t="s">
        <v>14</v>
      </c>
      <c r="E244" s="1" t="s">
        <v>19</v>
      </c>
      <c r="F244" s="24" t="s">
        <v>342</v>
      </c>
      <c r="G244" s="8" t="s">
        <v>413</v>
      </c>
      <c r="H244" s="9" t="s">
        <v>414</v>
      </c>
      <c r="I244" s="3"/>
      <c r="J244" s="1" t="s">
        <v>415</v>
      </c>
      <c r="K244" s="3">
        <v>1</v>
      </c>
      <c r="L244" s="1"/>
      <c r="M244" s="1" t="s">
        <v>18</v>
      </c>
    </row>
    <row r="245" spans="1:13" ht="36">
      <c r="A245" s="1">
        <v>194</v>
      </c>
      <c r="B245" s="7">
        <v>44460</v>
      </c>
      <c r="C245" s="1" t="s">
        <v>13</v>
      </c>
      <c r="D245" s="1" t="s">
        <v>14</v>
      </c>
      <c r="E245" s="1" t="s">
        <v>19</v>
      </c>
      <c r="F245" s="1" t="s">
        <v>418</v>
      </c>
      <c r="G245" s="2"/>
      <c r="H245" s="1"/>
      <c r="I245" s="3"/>
      <c r="J245" s="1" t="s">
        <v>419</v>
      </c>
      <c r="K245" s="3">
        <v>1</v>
      </c>
      <c r="L245" s="1"/>
      <c r="M245" s="1" t="s">
        <v>384</v>
      </c>
    </row>
    <row r="246" spans="1:13" ht="36">
      <c r="A246" s="1">
        <v>195</v>
      </c>
      <c r="B246" s="7">
        <v>44461</v>
      </c>
      <c r="C246" s="1" t="s">
        <v>13</v>
      </c>
      <c r="D246" s="1" t="s">
        <v>14</v>
      </c>
      <c r="E246" s="1" t="s">
        <v>276</v>
      </c>
      <c r="F246" s="1" t="s">
        <v>420</v>
      </c>
      <c r="G246" s="2">
        <v>742003002364</v>
      </c>
      <c r="H246" s="1" t="s">
        <v>421</v>
      </c>
      <c r="I246" s="3">
        <v>89080550172</v>
      </c>
      <c r="J246" s="120" t="s">
        <v>422</v>
      </c>
      <c r="K246" s="3">
        <v>1</v>
      </c>
      <c r="L246" s="1"/>
      <c r="M246" s="1" t="s">
        <v>18</v>
      </c>
    </row>
    <row r="247" spans="1:13" ht="36">
      <c r="A247" s="1">
        <v>196</v>
      </c>
      <c r="B247" s="7">
        <v>44461</v>
      </c>
      <c r="C247" s="1" t="s">
        <v>13</v>
      </c>
      <c r="D247" s="1" t="s">
        <v>14</v>
      </c>
      <c r="E247" s="1" t="s">
        <v>276</v>
      </c>
      <c r="F247" s="1" t="s">
        <v>423</v>
      </c>
      <c r="G247" s="2">
        <v>742000906202</v>
      </c>
      <c r="H247" s="1" t="s">
        <v>421</v>
      </c>
      <c r="I247" s="3">
        <v>90881179015</v>
      </c>
      <c r="J247" s="120" t="s">
        <v>422</v>
      </c>
      <c r="K247" s="3">
        <v>1</v>
      </c>
      <c r="L247" s="1"/>
      <c r="M247" s="1" t="s">
        <v>18</v>
      </c>
    </row>
    <row r="248" spans="1:13" ht="36">
      <c r="A248" s="1">
        <v>197</v>
      </c>
      <c r="B248" s="7">
        <v>44461</v>
      </c>
      <c r="C248" s="1" t="s">
        <v>13</v>
      </c>
      <c r="D248" s="1" t="s">
        <v>14</v>
      </c>
      <c r="E248" s="1" t="s">
        <v>276</v>
      </c>
      <c r="F248" s="1" t="s">
        <v>424</v>
      </c>
      <c r="G248" s="2">
        <v>742005253420</v>
      </c>
      <c r="H248" s="1" t="s">
        <v>421</v>
      </c>
      <c r="I248" s="3">
        <v>9226363888</v>
      </c>
      <c r="J248" s="120" t="s">
        <v>422</v>
      </c>
      <c r="K248" s="3">
        <v>1</v>
      </c>
      <c r="L248" s="1"/>
      <c r="M248" s="1" t="s">
        <v>18</v>
      </c>
    </row>
    <row r="249" spans="1:13" ht="36">
      <c r="A249" s="1">
        <v>198</v>
      </c>
      <c r="B249" s="7">
        <v>44461</v>
      </c>
      <c r="C249" s="1" t="s">
        <v>13</v>
      </c>
      <c r="D249" s="1" t="s">
        <v>14</v>
      </c>
      <c r="E249" s="1" t="s">
        <v>276</v>
      </c>
      <c r="F249" s="1" t="s">
        <v>425</v>
      </c>
      <c r="G249" s="2">
        <v>742002491955</v>
      </c>
      <c r="H249" s="1" t="s">
        <v>421</v>
      </c>
      <c r="I249" s="2">
        <v>9123249347</v>
      </c>
      <c r="J249" s="120" t="s">
        <v>422</v>
      </c>
      <c r="K249" s="3">
        <v>1</v>
      </c>
      <c r="L249" s="1"/>
      <c r="M249" s="1" t="s">
        <v>18</v>
      </c>
    </row>
    <row r="250" spans="1:13" ht="36">
      <c r="A250" s="1">
        <v>199</v>
      </c>
      <c r="B250" s="7">
        <v>44461</v>
      </c>
      <c r="C250" s="1" t="s">
        <v>13</v>
      </c>
      <c r="D250" s="1" t="s">
        <v>14</v>
      </c>
      <c r="E250" s="1" t="s">
        <v>276</v>
      </c>
      <c r="F250" s="1" t="s">
        <v>426</v>
      </c>
      <c r="G250" s="2">
        <v>7420010340</v>
      </c>
      <c r="H250" s="1" t="s">
        <v>421</v>
      </c>
      <c r="I250" s="3"/>
      <c r="J250" s="120" t="s">
        <v>422</v>
      </c>
      <c r="K250" s="3">
        <v>1</v>
      </c>
      <c r="L250" s="1"/>
      <c r="M250" s="1" t="s">
        <v>18</v>
      </c>
    </row>
    <row r="251" spans="1:13" ht="36">
      <c r="A251" s="1">
        <v>200</v>
      </c>
      <c r="B251" s="7">
        <v>44461</v>
      </c>
      <c r="C251" s="1" t="s">
        <v>13</v>
      </c>
      <c r="D251" s="1" t="s">
        <v>14</v>
      </c>
      <c r="E251" s="1" t="s">
        <v>276</v>
      </c>
      <c r="F251" s="1" t="s">
        <v>427</v>
      </c>
      <c r="G251" s="2">
        <v>7420013260</v>
      </c>
      <c r="H251" s="1" t="s">
        <v>421</v>
      </c>
      <c r="I251" s="3"/>
      <c r="J251" s="120" t="s">
        <v>422</v>
      </c>
      <c r="K251" s="3">
        <v>1</v>
      </c>
      <c r="L251" s="1"/>
      <c r="M251" s="1" t="s">
        <v>18</v>
      </c>
    </row>
    <row r="252" spans="1:13" ht="36">
      <c r="A252" s="1">
        <v>201</v>
      </c>
      <c r="B252" s="7">
        <v>44461</v>
      </c>
      <c r="C252" s="1" t="s">
        <v>13</v>
      </c>
      <c r="D252" s="1" t="s">
        <v>14</v>
      </c>
      <c r="E252" s="1" t="s">
        <v>276</v>
      </c>
      <c r="F252" s="1" t="s">
        <v>428</v>
      </c>
      <c r="G252" s="2">
        <v>7453137180</v>
      </c>
      <c r="H252" s="1" t="s">
        <v>421</v>
      </c>
      <c r="I252" s="3"/>
      <c r="J252" s="120" t="s">
        <v>422</v>
      </c>
      <c r="K252" s="3">
        <v>1</v>
      </c>
      <c r="L252" s="1"/>
      <c r="M252" s="1" t="s">
        <v>18</v>
      </c>
    </row>
    <row r="253" spans="1:13" ht="15">
      <c r="A253" s="1"/>
      <c r="B253" s="1"/>
      <c r="C253" s="1"/>
      <c r="D253" s="1"/>
      <c r="E253" s="1"/>
      <c r="F253" s="1"/>
      <c r="G253" s="2"/>
      <c r="H253" s="1"/>
      <c r="I253" s="3"/>
      <c r="J253" s="16" t="s">
        <v>15</v>
      </c>
      <c r="K253" s="11">
        <f>SUM(K242:K252)+K236</f>
        <v>202</v>
      </c>
      <c r="L253" s="1"/>
      <c r="M253" s="1"/>
    </row>
    <row r="254" spans="1:13" ht="15">
      <c r="A254" s="1"/>
      <c r="B254" s="1"/>
      <c r="C254" s="1"/>
      <c r="D254" s="1"/>
      <c r="E254" s="1"/>
      <c r="F254" s="73"/>
      <c r="G254" s="2"/>
      <c r="H254" s="1"/>
      <c r="I254" s="3"/>
      <c r="J254" s="16" t="s">
        <v>16</v>
      </c>
      <c r="K254" s="11"/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2"/>
      <c r="H255" s="1"/>
      <c r="I255" s="3"/>
      <c r="J255" s="16" t="s">
        <v>17</v>
      </c>
      <c r="K255" s="11">
        <f>K238+K242+K244+K246+K247+K248+K249+K250+K251+K252</f>
        <v>166</v>
      </c>
      <c r="L255" s="1"/>
      <c r="M255" s="1"/>
    </row>
    <row r="256" spans="1:13" ht="15">
      <c r="A256" s="1"/>
      <c r="B256" s="1"/>
      <c r="C256" s="1"/>
      <c r="D256" s="1"/>
      <c r="E256" s="1"/>
      <c r="F256" s="1"/>
      <c r="G256" s="2"/>
      <c r="H256" s="1"/>
      <c r="I256" s="3"/>
      <c r="J256" s="16" t="s">
        <v>21</v>
      </c>
      <c r="K256" s="11">
        <f>K239</f>
        <v>2</v>
      </c>
      <c r="L256" s="1"/>
      <c r="M256" s="1"/>
    </row>
    <row r="257" spans="1:13" ht="15">
      <c r="A257" s="1"/>
      <c r="B257" s="1"/>
      <c r="C257" s="1"/>
      <c r="D257" s="1"/>
      <c r="E257" s="1"/>
      <c r="F257" s="1"/>
      <c r="G257" s="2"/>
      <c r="H257" s="1"/>
      <c r="I257" s="3"/>
      <c r="J257" s="16" t="s">
        <v>24</v>
      </c>
      <c r="K257" s="11">
        <f>K240+K243+K245</f>
        <v>31</v>
      </c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2"/>
      <c r="H258" s="1"/>
      <c r="I258" s="3"/>
      <c r="J258" s="10" t="s">
        <v>227</v>
      </c>
      <c r="K258" s="11">
        <f>K241</f>
        <v>3</v>
      </c>
      <c r="L258" s="1"/>
      <c r="M258" s="1"/>
    </row>
    <row r="259" spans="1:13" ht="24">
      <c r="A259" s="1">
        <v>202</v>
      </c>
      <c r="B259" s="7">
        <v>44848</v>
      </c>
      <c r="C259" s="1" t="s">
        <v>13</v>
      </c>
      <c r="D259" s="1" t="s">
        <v>14</v>
      </c>
      <c r="E259" s="1" t="s">
        <v>19</v>
      </c>
      <c r="F259" s="1" t="s">
        <v>429</v>
      </c>
      <c r="G259" s="2">
        <v>742000056403</v>
      </c>
      <c r="H259" s="1" t="s">
        <v>421</v>
      </c>
      <c r="I259" s="3"/>
      <c r="J259" s="117" t="s">
        <v>553</v>
      </c>
      <c r="K259" s="3">
        <v>1</v>
      </c>
      <c r="L259" s="1"/>
      <c r="M259" s="1" t="s">
        <v>18</v>
      </c>
    </row>
    <row r="260" spans="1:13" s="74" customFormat="1" ht="36">
      <c r="A260" s="1">
        <v>203</v>
      </c>
      <c r="B260" s="7">
        <v>44848</v>
      </c>
      <c r="C260" s="1" t="s">
        <v>13</v>
      </c>
      <c r="D260" s="1" t="s">
        <v>14</v>
      </c>
      <c r="E260" s="1" t="s">
        <v>19</v>
      </c>
      <c r="F260" s="1" t="s">
        <v>430</v>
      </c>
      <c r="G260" s="2"/>
      <c r="H260" s="1"/>
      <c r="I260" s="3">
        <v>89193283195</v>
      </c>
      <c r="J260" s="1" t="s">
        <v>431</v>
      </c>
      <c r="K260" s="3">
        <v>1</v>
      </c>
      <c r="L260" s="1"/>
      <c r="M260" s="1" t="s">
        <v>384</v>
      </c>
    </row>
    <row r="261" spans="1:13" ht="24">
      <c r="A261" s="1">
        <v>204</v>
      </c>
      <c r="B261" s="7">
        <v>44851</v>
      </c>
      <c r="C261" s="1" t="s">
        <v>13</v>
      </c>
      <c r="D261" s="1" t="s">
        <v>14</v>
      </c>
      <c r="E261" s="1" t="s">
        <v>19</v>
      </c>
      <c r="F261" s="1" t="s">
        <v>436</v>
      </c>
      <c r="G261" s="2">
        <v>744845671352</v>
      </c>
      <c r="H261" s="1" t="s">
        <v>201</v>
      </c>
      <c r="I261" s="3"/>
      <c r="J261" s="121" t="s">
        <v>437</v>
      </c>
      <c r="K261" s="3">
        <v>1</v>
      </c>
      <c r="L261" s="1"/>
      <c r="M261" s="1" t="s">
        <v>18</v>
      </c>
    </row>
    <row r="262" spans="1:13" s="74" customFormat="1" ht="24">
      <c r="A262" s="1">
        <v>205</v>
      </c>
      <c r="B262" s="7">
        <v>44851</v>
      </c>
      <c r="C262" s="1" t="s">
        <v>13</v>
      </c>
      <c r="D262" s="1" t="s">
        <v>14</v>
      </c>
      <c r="E262" s="1" t="s">
        <v>19</v>
      </c>
      <c r="F262" s="1" t="s">
        <v>342</v>
      </c>
      <c r="G262" s="2">
        <v>7420013260</v>
      </c>
      <c r="H262" s="1"/>
      <c r="I262" s="3"/>
      <c r="J262" s="121" t="s">
        <v>437</v>
      </c>
      <c r="K262" s="3">
        <v>1</v>
      </c>
      <c r="L262" s="1"/>
      <c r="M262" s="1" t="s">
        <v>18</v>
      </c>
    </row>
    <row r="263" spans="1:13" s="74" customFormat="1" ht="36">
      <c r="A263" s="1">
        <v>206</v>
      </c>
      <c r="B263" s="7">
        <v>44852</v>
      </c>
      <c r="C263" s="1" t="s">
        <v>13</v>
      </c>
      <c r="D263" s="1" t="s">
        <v>14</v>
      </c>
      <c r="E263" s="1" t="s">
        <v>19</v>
      </c>
      <c r="F263" s="1" t="s">
        <v>430</v>
      </c>
      <c r="G263" s="2"/>
      <c r="H263" s="1"/>
      <c r="I263" s="3">
        <v>89193283195</v>
      </c>
      <c r="J263" s="1" t="s">
        <v>431</v>
      </c>
      <c r="K263" s="3">
        <v>1</v>
      </c>
      <c r="L263" s="1"/>
      <c r="M263" s="1" t="s">
        <v>384</v>
      </c>
    </row>
    <row r="264" spans="1:13" ht="24">
      <c r="A264" s="1">
        <v>207</v>
      </c>
      <c r="B264" s="7">
        <v>44865</v>
      </c>
      <c r="C264" s="1" t="s">
        <v>13</v>
      </c>
      <c r="D264" s="1" t="s">
        <v>14</v>
      </c>
      <c r="E264" s="1" t="s">
        <v>231</v>
      </c>
      <c r="F264" s="1" t="s">
        <v>391</v>
      </c>
      <c r="G264" s="2">
        <v>742008119920</v>
      </c>
      <c r="H264" s="1" t="s">
        <v>236</v>
      </c>
      <c r="I264" s="3">
        <v>9507375171</v>
      </c>
      <c r="J264" s="117" t="s">
        <v>432</v>
      </c>
      <c r="K264" s="3">
        <v>1</v>
      </c>
      <c r="L264" s="1"/>
      <c r="M264" s="1" t="s">
        <v>18</v>
      </c>
    </row>
    <row r="265" spans="1:13" ht="15">
      <c r="A265" s="1"/>
      <c r="B265" s="1"/>
      <c r="C265" s="1"/>
      <c r="D265" s="1"/>
      <c r="E265" s="1"/>
      <c r="F265" s="1"/>
      <c r="G265" s="2"/>
      <c r="H265" s="1"/>
      <c r="I265" s="3"/>
      <c r="J265" s="16" t="s">
        <v>15</v>
      </c>
      <c r="K265" s="11">
        <f>SUM(K259:K264)+K253</f>
        <v>208</v>
      </c>
      <c r="L265" s="1"/>
      <c r="M265" s="1"/>
    </row>
    <row r="266" spans="1:13" ht="15">
      <c r="A266" s="1"/>
      <c r="B266" s="1"/>
      <c r="C266" s="1"/>
      <c r="D266" s="1"/>
      <c r="E266" s="1"/>
      <c r="F266" s="1"/>
      <c r="G266" s="2"/>
      <c r="H266" s="1"/>
      <c r="I266" s="3"/>
      <c r="J266" s="16" t="s">
        <v>16</v>
      </c>
      <c r="K266" s="11"/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2"/>
      <c r="H267" s="1"/>
      <c r="I267" s="3"/>
      <c r="J267" s="16" t="s">
        <v>17</v>
      </c>
      <c r="K267" s="11">
        <f>K255+K259+K261+K262+K264</f>
        <v>170</v>
      </c>
      <c r="L267" s="1"/>
      <c r="M267" s="1"/>
    </row>
    <row r="268" spans="1:13" ht="15">
      <c r="A268" s="1"/>
      <c r="B268" s="1"/>
      <c r="C268" s="1"/>
      <c r="D268" s="1"/>
      <c r="E268" s="1"/>
      <c r="F268" s="1"/>
      <c r="G268" s="2"/>
      <c r="H268" s="1"/>
      <c r="I268" s="3"/>
      <c r="J268" s="16" t="s">
        <v>21</v>
      </c>
      <c r="K268" s="11">
        <f>K256</f>
        <v>2</v>
      </c>
      <c r="L268" s="1"/>
      <c r="M268" s="1"/>
    </row>
    <row r="269" spans="1:13" ht="15">
      <c r="A269" s="1"/>
      <c r="B269" s="1"/>
      <c r="C269" s="1"/>
      <c r="D269" s="1"/>
      <c r="E269" s="1"/>
      <c r="F269" s="1"/>
      <c r="G269" s="2"/>
      <c r="H269" s="1"/>
      <c r="I269" s="3"/>
      <c r="J269" s="16" t="s">
        <v>24</v>
      </c>
      <c r="K269" s="11">
        <f>K257+K260+K263</f>
        <v>33</v>
      </c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2"/>
      <c r="H270" s="1"/>
      <c r="I270" s="3"/>
      <c r="J270" s="10" t="s">
        <v>227</v>
      </c>
      <c r="K270" s="11">
        <f>K258</f>
        <v>3</v>
      </c>
      <c r="L270" s="1"/>
      <c r="M270" s="1"/>
    </row>
    <row r="271" spans="1:13" s="74" customFormat="1" ht="15">
      <c r="A271" s="1"/>
      <c r="B271" s="7"/>
      <c r="C271" s="1"/>
      <c r="D271" s="1"/>
      <c r="E271" s="1"/>
      <c r="F271" s="1"/>
      <c r="G271" s="2"/>
      <c r="H271" s="1"/>
      <c r="I271" s="3"/>
      <c r="J271" s="1"/>
      <c r="K271" s="3"/>
      <c r="L271" s="1"/>
      <c r="M271" s="1"/>
    </row>
    <row r="272" spans="1:13" s="74" customFormat="1" ht="15">
      <c r="A272" s="1"/>
      <c r="B272" s="7"/>
      <c r="C272" s="1"/>
      <c r="D272" s="1"/>
      <c r="E272" s="1"/>
      <c r="F272" s="1"/>
      <c r="G272" s="2"/>
      <c r="H272" s="1"/>
      <c r="I272" s="3"/>
      <c r="J272" s="1"/>
      <c r="K272" s="3"/>
      <c r="L272" s="1"/>
      <c r="M272" s="1"/>
    </row>
    <row r="273" spans="1:13" s="74" customFormat="1" ht="36">
      <c r="A273" s="1">
        <v>208</v>
      </c>
      <c r="B273" s="7">
        <v>44866</v>
      </c>
      <c r="C273" s="1" t="s">
        <v>13</v>
      </c>
      <c r="D273" s="1" t="s">
        <v>14</v>
      </c>
      <c r="E273" s="1" t="s">
        <v>19</v>
      </c>
      <c r="F273" s="1" t="s">
        <v>438</v>
      </c>
      <c r="G273" s="2">
        <v>741505146008</v>
      </c>
      <c r="H273" s="1"/>
      <c r="I273" s="3"/>
      <c r="J273" s="121" t="s">
        <v>437</v>
      </c>
      <c r="K273" s="3">
        <v>1</v>
      </c>
      <c r="L273" s="1"/>
      <c r="M273" s="1" t="s">
        <v>384</v>
      </c>
    </row>
    <row r="274" spans="1:13" s="74" customFormat="1" ht="24">
      <c r="A274" s="1">
        <v>209</v>
      </c>
      <c r="B274" s="7">
        <v>44866</v>
      </c>
      <c r="C274" s="1" t="s">
        <v>13</v>
      </c>
      <c r="D274" s="1" t="s">
        <v>14</v>
      </c>
      <c r="E274" s="1" t="s">
        <v>19</v>
      </c>
      <c r="F274" s="1" t="s">
        <v>439</v>
      </c>
      <c r="G274" s="2">
        <v>741800059521</v>
      </c>
      <c r="H274" s="1"/>
      <c r="I274" s="3"/>
      <c r="J274" s="121" t="s">
        <v>437</v>
      </c>
      <c r="K274" s="3">
        <v>1</v>
      </c>
      <c r="L274" s="1"/>
      <c r="M274" s="1" t="s">
        <v>18</v>
      </c>
    </row>
    <row r="275" spans="1:13" ht="24">
      <c r="A275" s="1">
        <v>210</v>
      </c>
      <c r="B275" s="7">
        <v>44887</v>
      </c>
      <c r="C275" s="1" t="s">
        <v>13</v>
      </c>
      <c r="D275" s="1" t="s">
        <v>14</v>
      </c>
      <c r="E275" s="1" t="s">
        <v>231</v>
      </c>
      <c r="F275" s="1" t="s">
        <v>434</v>
      </c>
      <c r="G275" s="2">
        <v>741522324170</v>
      </c>
      <c r="H275" s="1"/>
      <c r="I275" s="3"/>
      <c r="J275" s="117" t="s">
        <v>432</v>
      </c>
      <c r="K275" s="3">
        <v>1</v>
      </c>
      <c r="L275" s="1"/>
      <c r="M275" s="1" t="s">
        <v>18</v>
      </c>
    </row>
    <row r="276" spans="1:13" ht="24">
      <c r="A276" s="1">
        <v>211</v>
      </c>
      <c r="B276" s="7">
        <v>44888</v>
      </c>
      <c r="C276" s="1" t="s">
        <v>13</v>
      </c>
      <c r="D276" s="1" t="s">
        <v>14</v>
      </c>
      <c r="E276" s="1" t="s">
        <v>231</v>
      </c>
      <c r="F276" s="1" t="s">
        <v>433</v>
      </c>
      <c r="G276" s="2">
        <v>744709662422</v>
      </c>
      <c r="H276" s="1"/>
      <c r="I276" s="3"/>
      <c r="J276" s="117" t="s">
        <v>432</v>
      </c>
      <c r="K276" s="3">
        <v>1</v>
      </c>
      <c r="L276" s="1"/>
      <c r="M276" s="1" t="s">
        <v>18</v>
      </c>
    </row>
    <row r="277" spans="1:13" ht="24">
      <c r="A277" s="1">
        <v>212</v>
      </c>
      <c r="B277" s="7">
        <v>44888</v>
      </c>
      <c r="C277" s="1" t="s">
        <v>13</v>
      </c>
      <c r="D277" s="1" t="s">
        <v>14</v>
      </c>
      <c r="E277" s="1" t="s">
        <v>19</v>
      </c>
      <c r="F277" s="1" t="s">
        <v>435</v>
      </c>
      <c r="G277" s="2">
        <v>742005597117</v>
      </c>
      <c r="H277" s="1"/>
      <c r="I277" s="3"/>
      <c r="J277" s="117" t="s">
        <v>432</v>
      </c>
      <c r="K277" s="3">
        <v>1</v>
      </c>
      <c r="L277" s="1"/>
      <c r="M277" s="1" t="s">
        <v>18</v>
      </c>
    </row>
    <row r="278" spans="1:13" ht="15">
      <c r="A278" s="1"/>
      <c r="B278" s="1"/>
      <c r="C278" s="1"/>
      <c r="D278" s="1"/>
      <c r="E278" s="1"/>
      <c r="F278" s="1"/>
      <c r="G278" s="2"/>
      <c r="H278" s="1"/>
      <c r="I278" s="3"/>
      <c r="J278" s="16" t="s">
        <v>15</v>
      </c>
      <c r="K278" s="11">
        <f>K265+K273+K274+K275+K276+K277</f>
        <v>213</v>
      </c>
      <c r="L278" s="1"/>
      <c r="M278" s="1"/>
    </row>
    <row r="279" spans="1:13" ht="15">
      <c r="A279" s="1"/>
      <c r="B279" s="1"/>
      <c r="C279" s="1"/>
      <c r="D279" s="1"/>
      <c r="E279" s="1"/>
      <c r="F279" s="1"/>
      <c r="G279" s="2"/>
      <c r="H279" s="1"/>
      <c r="I279" s="3"/>
      <c r="J279" s="16" t="s">
        <v>16</v>
      </c>
      <c r="K279" s="11"/>
      <c r="L279" s="1"/>
      <c r="M279" s="1"/>
    </row>
    <row r="280" spans="1:13" ht="15">
      <c r="A280" s="1"/>
      <c r="B280" s="1"/>
      <c r="C280" s="1"/>
      <c r="D280" s="1"/>
      <c r="E280" s="1"/>
      <c r="F280" s="1"/>
      <c r="G280" s="2"/>
      <c r="H280" s="1"/>
      <c r="I280" s="3"/>
      <c r="J280" s="16" t="s">
        <v>17</v>
      </c>
      <c r="K280" s="11">
        <f>K267+K274+K275+K276+K277</f>
        <v>174</v>
      </c>
      <c r="L280" s="1"/>
      <c r="M280" s="1"/>
    </row>
    <row r="281" spans="1:13" ht="15">
      <c r="A281" s="1"/>
      <c r="B281" s="1"/>
      <c r="C281" s="1"/>
      <c r="D281" s="1"/>
      <c r="E281" s="1"/>
      <c r="F281" s="1"/>
      <c r="G281" s="2"/>
      <c r="H281" s="1"/>
      <c r="I281" s="3"/>
      <c r="J281" s="16" t="s">
        <v>21</v>
      </c>
      <c r="K281" s="11">
        <f>K268</f>
        <v>2</v>
      </c>
      <c r="L281" s="1"/>
      <c r="M281" s="1"/>
    </row>
    <row r="282" spans="1:13" ht="15">
      <c r="A282" s="1"/>
      <c r="B282" s="1"/>
      <c r="C282" s="1"/>
      <c r="D282" s="1"/>
      <c r="E282" s="1"/>
      <c r="F282" s="1"/>
      <c r="G282" s="2"/>
      <c r="H282" s="1"/>
      <c r="I282" s="3"/>
      <c r="J282" s="16" t="s">
        <v>24</v>
      </c>
      <c r="K282" s="11">
        <f>K269+K273</f>
        <v>34</v>
      </c>
      <c r="L282" s="1"/>
      <c r="M282" s="1"/>
    </row>
    <row r="283" spans="1:13" ht="15">
      <c r="A283" s="1"/>
      <c r="B283" s="1"/>
      <c r="C283" s="1"/>
      <c r="D283" s="1"/>
      <c r="E283" s="1"/>
      <c r="F283" s="1"/>
      <c r="G283" s="2"/>
      <c r="H283" s="1"/>
      <c r="I283" s="3"/>
      <c r="J283" s="10" t="s">
        <v>227</v>
      </c>
      <c r="K283" s="11">
        <f>K270</f>
        <v>3</v>
      </c>
      <c r="L283" s="1"/>
      <c r="M283" s="1"/>
    </row>
    <row r="284" spans="1:13" s="75" customFormat="1" ht="84">
      <c r="A284" s="1">
        <v>213</v>
      </c>
      <c r="B284" s="7">
        <v>44904</v>
      </c>
      <c r="C284" s="1" t="s">
        <v>13</v>
      </c>
      <c r="D284" s="1" t="s">
        <v>14</v>
      </c>
      <c r="E284" s="1" t="s">
        <v>276</v>
      </c>
      <c r="F284" s="75" t="s">
        <v>444</v>
      </c>
      <c r="G284" s="2">
        <v>742003794208</v>
      </c>
      <c r="H284" s="1" t="s">
        <v>449</v>
      </c>
      <c r="I284" s="3"/>
      <c r="J284" s="117" t="s">
        <v>446</v>
      </c>
      <c r="K284" s="11">
        <v>1</v>
      </c>
      <c r="L284" s="76"/>
      <c r="M284" s="1" t="s">
        <v>18</v>
      </c>
    </row>
    <row r="285" spans="1:13" s="75" customFormat="1" ht="48">
      <c r="A285" s="1">
        <v>214</v>
      </c>
      <c r="B285" s="7">
        <v>44904</v>
      </c>
      <c r="C285" s="1" t="s">
        <v>13</v>
      </c>
      <c r="D285" s="1" t="s">
        <v>14</v>
      </c>
      <c r="E285" s="1" t="s">
        <v>276</v>
      </c>
      <c r="F285" s="1" t="s">
        <v>445</v>
      </c>
      <c r="G285" s="2" t="s">
        <v>448</v>
      </c>
      <c r="H285" s="1" t="s">
        <v>447</v>
      </c>
      <c r="I285" s="3">
        <v>89525276605</v>
      </c>
      <c r="J285" s="117" t="s">
        <v>446</v>
      </c>
      <c r="K285" s="11">
        <v>1</v>
      </c>
      <c r="L285" s="76"/>
      <c r="M285" s="1" t="s">
        <v>18</v>
      </c>
    </row>
    <row r="286" spans="1:13" ht="60">
      <c r="A286" s="40">
        <v>215</v>
      </c>
      <c r="B286" s="39">
        <v>44907</v>
      </c>
      <c r="C286" s="40" t="s">
        <v>13</v>
      </c>
      <c r="D286" s="40" t="s">
        <v>14</v>
      </c>
      <c r="E286" s="40" t="s">
        <v>276</v>
      </c>
      <c r="F286" s="40" t="s">
        <v>440</v>
      </c>
      <c r="G286" s="77">
        <v>742000080300</v>
      </c>
      <c r="H286" s="40" t="s">
        <v>441</v>
      </c>
      <c r="I286" s="78" t="s">
        <v>443</v>
      </c>
      <c r="J286" s="122" t="s">
        <v>442</v>
      </c>
      <c r="K286" s="41">
        <v>1</v>
      </c>
      <c r="M286" s="40" t="s">
        <v>18</v>
      </c>
    </row>
    <row r="287" spans="1:13" ht="24">
      <c r="A287" s="1">
        <v>216</v>
      </c>
      <c r="B287" s="7">
        <v>44910</v>
      </c>
      <c r="C287" s="1" t="s">
        <v>13</v>
      </c>
      <c r="D287" s="1" t="s">
        <v>14</v>
      </c>
      <c r="E287" s="1" t="s">
        <v>19</v>
      </c>
      <c r="F287" s="1" t="s">
        <v>450</v>
      </c>
      <c r="G287" s="2">
        <v>741522469560</v>
      </c>
      <c r="H287" s="1"/>
      <c r="I287" s="3">
        <v>89323090105</v>
      </c>
      <c r="J287" s="1" t="s">
        <v>451</v>
      </c>
      <c r="K287" s="3">
        <v>1</v>
      </c>
      <c r="L287" s="1"/>
      <c r="M287" s="1" t="s">
        <v>21</v>
      </c>
    </row>
    <row r="288" spans="1:13" ht="24">
      <c r="A288" s="1">
        <v>217</v>
      </c>
      <c r="B288" s="7">
        <v>44911</v>
      </c>
      <c r="C288" s="1" t="s">
        <v>13</v>
      </c>
      <c r="D288" s="1" t="s">
        <v>14</v>
      </c>
      <c r="E288" s="1" t="s">
        <v>19</v>
      </c>
      <c r="F288" s="1" t="s">
        <v>452</v>
      </c>
      <c r="G288" s="2">
        <v>452402898006</v>
      </c>
      <c r="H288" s="1"/>
      <c r="I288" s="3">
        <v>89511176560</v>
      </c>
      <c r="J288" s="1" t="s">
        <v>451</v>
      </c>
      <c r="K288" s="3">
        <v>1</v>
      </c>
      <c r="L288" s="1"/>
      <c r="M288" s="1" t="s">
        <v>21</v>
      </c>
    </row>
    <row r="289" spans="1:13" ht="39.6">
      <c r="A289" s="1">
        <v>218</v>
      </c>
      <c r="B289" s="108">
        <v>44916</v>
      </c>
      <c r="C289" s="1" t="s">
        <v>13</v>
      </c>
      <c r="D289" s="1" t="s">
        <v>14</v>
      </c>
      <c r="E289" s="1" t="s">
        <v>328</v>
      </c>
      <c r="F289" s="80" t="s">
        <v>466</v>
      </c>
      <c r="G289" s="103" t="s">
        <v>467</v>
      </c>
      <c r="H289" s="85"/>
      <c r="I289" s="3"/>
      <c r="J289" s="1" t="s">
        <v>552</v>
      </c>
      <c r="K289" s="3">
        <v>1</v>
      </c>
      <c r="L289" s="1"/>
      <c r="M289" s="1" t="s">
        <v>549</v>
      </c>
    </row>
    <row r="290" spans="1:13" ht="26.4">
      <c r="A290" s="1">
        <v>219</v>
      </c>
      <c r="B290" s="108">
        <v>44916</v>
      </c>
      <c r="C290" s="1" t="s">
        <v>13</v>
      </c>
      <c r="D290" s="1" t="s">
        <v>14</v>
      </c>
      <c r="E290" s="1" t="s">
        <v>328</v>
      </c>
      <c r="F290" s="80" t="s">
        <v>531</v>
      </c>
      <c r="G290" s="103" t="s">
        <v>488</v>
      </c>
      <c r="H290" s="127"/>
      <c r="I290" s="3"/>
      <c r="J290" s="1" t="s">
        <v>552</v>
      </c>
      <c r="K290" s="104">
        <v>1</v>
      </c>
      <c r="L290" s="1"/>
      <c r="M290" s="1"/>
    </row>
    <row r="291" spans="1:13" ht="26.4">
      <c r="A291" s="1">
        <v>220</v>
      </c>
      <c r="B291" s="108">
        <v>44916</v>
      </c>
      <c r="C291" s="1" t="s">
        <v>13</v>
      </c>
      <c r="D291" s="1" t="s">
        <v>14</v>
      </c>
      <c r="E291" s="1" t="s">
        <v>328</v>
      </c>
      <c r="F291" s="82" t="s">
        <v>543</v>
      </c>
      <c r="G291" s="93">
        <v>231218440398</v>
      </c>
      <c r="H291" s="85"/>
      <c r="I291" s="3"/>
      <c r="J291" s="1" t="s">
        <v>552</v>
      </c>
      <c r="K291" s="104">
        <v>1</v>
      </c>
      <c r="L291" s="1"/>
      <c r="M291" s="1"/>
    </row>
    <row r="292" spans="1:13" ht="26.4">
      <c r="A292" s="1">
        <v>221</v>
      </c>
      <c r="B292" s="108">
        <v>44916</v>
      </c>
      <c r="C292" s="1" t="s">
        <v>13</v>
      </c>
      <c r="D292" s="1" t="s">
        <v>14</v>
      </c>
      <c r="E292" s="1" t="s">
        <v>328</v>
      </c>
      <c r="F292" s="82" t="s">
        <v>482</v>
      </c>
      <c r="G292" s="104">
        <v>7420005460</v>
      </c>
      <c r="H292" s="85"/>
      <c r="I292" s="3"/>
      <c r="J292" s="1" t="s">
        <v>552</v>
      </c>
      <c r="K292" s="104">
        <v>2</v>
      </c>
      <c r="L292" s="1"/>
      <c r="M292" s="1" t="s">
        <v>549</v>
      </c>
    </row>
    <row r="293" spans="1:13" ht="26.4">
      <c r="A293" s="1">
        <v>222</v>
      </c>
      <c r="B293" s="108">
        <v>44916</v>
      </c>
      <c r="C293" s="1" t="s">
        <v>13</v>
      </c>
      <c r="D293" s="1" t="s">
        <v>14</v>
      </c>
      <c r="E293" s="1" t="s">
        <v>328</v>
      </c>
      <c r="F293" s="82" t="s">
        <v>74</v>
      </c>
      <c r="G293" s="93">
        <v>745100299081</v>
      </c>
      <c r="H293" s="127"/>
      <c r="I293" s="3"/>
      <c r="J293" s="1" t="s">
        <v>552</v>
      </c>
      <c r="K293" s="104">
        <v>1</v>
      </c>
      <c r="L293" s="1"/>
      <c r="M293" s="1"/>
    </row>
    <row r="294" spans="1:13" ht="26.4">
      <c r="A294" s="1">
        <v>223</v>
      </c>
      <c r="B294" s="108">
        <v>44916</v>
      </c>
      <c r="C294" s="1" t="s">
        <v>13</v>
      </c>
      <c r="D294" s="1" t="s">
        <v>14</v>
      </c>
      <c r="E294" s="1" t="s">
        <v>328</v>
      </c>
      <c r="F294" s="82" t="s">
        <v>533</v>
      </c>
      <c r="G294" s="103" t="s">
        <v>490</v>
      </c>
      <c r="H294" s="127"/>
      <c r="I294" s="3"/>
      <c r="J294" s="1" t="s">
        <v>552</v>
      </c>
      <c r="K294" s="104">
        <v>1</v>
      </c>
      <c r="L294" s="1"/>
      <c r="M294" s="1"/>
    </row>
    <row r="295" spans="1:13" ht="24">
      <c r="A295" s="1">
        <v>224</v>
      </c>
      <c r="B295" s="108">
        <v>44916</v>
      </c>
      <c r="C295" s="1" t="s">
        <v>13</v>
      </c>
      <c r="D295" s="1" t="s">
        <v>14</v>
      </c>
      <c r="E295" s="1" t="s">
        <v>328</v>
      </c>
      <c r="F295" s="91" t="s">
        <v>538</v>
      </c>
      <c r="G295" s="92" t="s">
        <v>303</v>
      </c>
      <c r="H295" s="127"/>
      <c r="I295" s="3"/>
      <c r="J295" s="1" t="s">
        <v>552</v>
      </c>
      <c r="K295" s="104">
        <v>1</v>
      </c>
      <c r="L295" s="1"/>
      <c r="M295" s="1"/>
    </row>
    <row r="296" spans="1:13" ht="26.4">
      <c r="A296" s="1">
        <v>225</v>
      </c>
      <c r="B296" s="108">
        <v>44916</v>
      </c>
      <c r="C296" s="1" t="s">
        <v>13</v>
      </c>
      <c r="D296" s="1" t="s">
        <v>14</v>
      </c>
      <c r="E296" s="1" t="s">
        <v>328</v>
      </c>
      <c r="F296" s="82" t="s">
        <v>546</v>
      </c>
      <c r="G296" s="93">
        <v>742000224697</v>
      </c>
      <c r="H296" s="127"/>
      <c r="I296" s="3"/>
      <c r="J296" s="1" t="s">
        <v>552</v>
      </c>
      <c r="K296" s="104">
        <v>1</v>
      </c>
      <c r="L296" s="1"/>
      <c r="M296" s="1"/>
    </row>
    <row r="297" spans="1:13" ht="26.4">
      <c r="A297" s="1">
        <v>226</v>
      </c>
      <c r="B297" s="108">
        <v>44916</v>
      </c>
      <c r="C297" s="1" t="s">
        <v>13</v>
      </c>
      <c r="D297" s="1" t="s">
        <v>14</v>
      </c>
      <c r="E297" s="1" t="s">
        <v>328</v>
      </c>
      <c r="F297" s="80" t="s">
        <v>532</v>
      </c>
      <c r="G297" s="103" t="s">
        <v>489</v>
      </c>
      <c r="H297" s="127"/>
      <c r="I297" s="3"/>
      <c r="J297" s="1" t="s">
        <v>552</v>
      </c>
      <c r="K297" s="104">
        <v>1</v>
      </c>
      <c r="L297" s="1"/>
      <c r="M297" s="1"/>
    </row>
    <row r="298" spans="1:13" ht="39.6">
      <c r="A298" s="1">
        <v>227</v>
      </c>
      <c r="B298" s="108">
        <v>44916</v>
      </c>
      <c r="C298" s="1" t="s">
        <v>13</v>
      </c>
      <c r="D298" s="1" t="s">
        <v>14</v>
      </c>
      <c r="E298" s="1" t="s">
        <v>328</v>
      </c>
      <c r="F298" s="80" t="s">
        <v>468</v>
      </c>
      <c r="G298" s="103" t="s">
        <v>469</v>
      </c>
      <c r="H298" s="85"/>
      <c r="I298" s="3"/>
      <c r="J298" s="1" t="s">
        <v>552</v>
      </c>
      <c r="K298" s="3">
        <v>1</v>
      </c>
      <c r="L298" s="1"/>
      <c r="M298" s="1" t="s">
        <v>549</v>
      </c>
    </row>
    <row r="299" spans="1:13" ht="24">
      <c r="A299" s="1">
        <v>228</v>
      </c>
      <c r="B299" s="108">
        <v>44916</v>
      </c>
      <c r="C299" s="1" t="s">
        <v>13</v>
      </c>
      <c r="D299" s="1" t="s">
        <v>14</v>
      </c>
      <c r="E299" s="1" t="s">
        <v>328</v>
      </c>
      <c r="F299" s="88" t="s">
        <v>536</v>
      </c>
      <c r="G299" s="89">
        <v>742000125985</v>
      </c>
      <c r="H299" s="127"/>
      <c r="I299" s="3"/>
      <c r="J299" s="1" t="s">
        <v>552</v>
      </c>
      <c r="K299" s="104">
        <v>1</v>
      </c>
      <c r="L299" s="1"/>
      <c r="M299" s="1"/>
    </row>
    <row r="300" spans="1:13" ht="39.6">
      <c r="A300" s="1">
        <v>229</v>
      </c>
      <c r="B300" s="108">
        <v>44916</v>
      </c>
      <c r="C300" s="1" t="s">
        <v>13</v>
      </c>
      <c r="D300" s="1" t="s">
        <v>14</v>
      </c>
      <c r="E300" s="1" t="s">
        <v>328</v>
      </c>
      <c r="F300" s="80" t="s">
        <v>470</v>
      </c>
      <c r="G300" s="103" t="s">
        <v>471</v>
      </c>
      <c r="H300" s="127"/>
      <c r="I300" s="3"/>
      <c r="J300" s="1" t="s">
        <v>552</v>
      </c>
      <c r="K300" s="104">
        <v>1</v>
      </c>
      <c r="L300" s="1"/>
      <c r="M300" s="1"/>
    </row>
    <row r="301" spans="1:13" ht="26.4">
      <c r="A301" s="1">
        <v>230</v>
      </c>
      <c r="B301" s="108">
        <v>44916</v>
      </c>
      <c r="C301" s="1" t="s">
        <v>13</v>
      </c>
      <c r="D301" s="1" t="s">
        <v>14</v>
      </c>
      <c r="E301" s="1" t="s">
        <v>328</v>
      </c>
      <c r="F301" s="82" t="s">
        <v>123</v>
      </c>
      <c r="G301" s="103" t="s">
        <v>124</v>
      </c>
      <c r="H301" s="85"/>
      <c r="I301" s="3"/>
      <c r="J301" s="1" t="s">
        <v>552</v>
      </c>
      <c r="K301" s="104">
        <v>1</v>
      </c>
      <c r="L301" s="1"/>
      <c r="M301" s="1"/>
    </row>
    <row r="302" spans="1:13" ht="26.4">
      <c r="A302" s="1">
        <v>231</v>
      </c>
      <c r="B302" s="108">
        <v>44916</v>
      </c>
      <c r="C302" s="1" t="s">
        <v>13</v>
      </c>
      <c r="D302" s="1" t="s">
        <v>14</v>
      </c>
      <c r="E302" s="1" t="s">
        <v>328</v>
      </c>
      <c r="F302" s="82" t="s">
        <v>370</v>
      </c>
      <c r="G302" s="93">
        <v>742000295842</v>
      </c>
      <c r="H302" s="127"/>
      <c r="I302" s="3"/>
      <c r="J302" s="1" t="s">
        <v>552</v>
      </c>
      <c r="K302" s="104">
        <v>1</v>
      </c>
      <c r="L302" s="1"/>
      <c r="M302" s="1"/>
    </row>
    <row r="303" spans="1:13" ht="26.4">
      <c r="A303" s="1">
        <v>232</v>
      </c>
      <c r="B303" s="108">
        <v>44916</v>
      </c>
      <c r="C303" s="1" t="s">
        <v>13</v>
      </c>
      <c r="D303" s="1" t="s">
        <v>14</v>
      </c>
      <c r="E303" s="1" t="s">
        <v>328</v>
      </c>
      <c r="F303" s="82" t="s">
        <v>111</v>
      </c>
      <c r="G303" s="103" t="s">
        <v>112</v>
      </c>
      <c r="H303" s="85"/>
      <c r="I303" s="3"/>
      <c r="J303" s="1" t="s">
        <v>552</v>
      </c>
      <c r="K303" s="104">
        <v>1</v>
      </c>
      <c r="L303" s="1"/>
      <c r="M303" s="1"/>
    </row>
    <row r="304" spans="1:13" ht="24">
      <c r="A304" s="1">
        <v>233</v>
      </c>
      <c r="B304" s="108">
        <v>44916</v>
      </c>
      <c r="C304" s="1" t="s">
        <v>13</v>
      </c>
      <c r="D304" s="1" t="s">
        <v>14</v>
      </c>
      <c r="E304" s="1" t="s">
        <v>328</v>
      </c>
      <c r="F304" s="88" t="s">
        <v>535</v>
      </c>
      <c r="G304" s="89">
        <v>744200586088</v>
      </c>
      <c r="H304" s="127"/>
      <c r="I304" s="3"/>
      <c r="J304" s="1" t="s">
        <v>552</v>
      </c>
      <c r="K304" s="104">
        <v>1</v>
      </c>
      <c r="L304" s="1"/>
      <c r="M304" s="1"/>
    </row>
    <row r="305" spans="1:13" ht="24">
      <c r="A305" s="1">
        <v>234</v>
      </c>
      <c r="B305" s="108">
        <v>44916</v>
      </c>
      <c r="C305" s="1" t="s">
        <v>13</v>
      </c>
      <c r="D305" s="1" t="s">
        <v>14</v>
      </c>
      <c r="E305" s="1" t="s">
        <v>328</v>
      </c>
      <c r="F305" s="91" t="s">
        <v>539</v>
      </c>
      <c r="G305" s="92" t="s">
        <v>304</v>
      </c>
      <c r="H305" s="127"/>
      <c r="I305" s="3"/>
      <c r="J305" s="1" t="s">
        <v>552</v>
      </c>
      <c r="K305" s="104">
        <v>1</v>
      </c>
      <c r="L305" s="1"/>
      <c r="M305" s="1"/>
    </row>
    <row r="306" spans="1:13" ht="26.4">
      <c r="A306" s="1">
        <v>235</v>
      </c>
      <c r="B306" s="108">
        <v>44916</v>
      </c>
      <c r="C306" s="1" t="s">
        <v>13</v>
      </c>
      <c r="D306" s="1" t="s">
        <v>14</v>
      </c>
      <c r="E306" s="1" t="s">
        <v>328</v>
      </c>
      <c r="F306" s="82" t="s">
        <v>55</v>
      </c>
      <c r="G306" s="103" t="s">
        <v>56</v>
      </c>
      <c r="H306" s="127"/>
      <c r="I306" s="3"/>
      <c r="J306" s="1" t="s">
        <v>552</v>
      </c>
      <c r="K306" s="104">
        <v>1</v>
      </c>
      <c r="L306" s="1"/>
      <c r="M306" s="1"/>
    </row>
    <row r="307" spans="1:13" ht="79.2">
      <c r="A307" s="1">
        <v>236</v>
      </c>
      <c r="B307" s="108">
        <v>44916</v>
      </c>
      <c r="C307" s="1" t="s">
        <v>13</v>
      </c>
      <c r="D307" s="1" t="s">
        <v>14</v>
      </c>
      <c r="E307" s="1" t="s">
        <v>328</v>
      </c>
      <c r="F307" s="80" t="s">
        <v>498</v>
      </c>
      <c r="G307" s="103" t="s">
        <v>499</v>
      </c>
      <c r="H307" s="85"/>
      <c r="I307" s="3"/>
      <c r="J307" s="1" t="s">
        <v>552</v>
      </c>
      <c r="K307" s="104">
        <v>1</v>
      </c>
      <c r="L307" s="1"/>
      <c r="M307" s="1" t="s">
        <v>549</v>
      </c>
    </row>
    <row r="308" spans="1:13" ht="24">
      <c r="A308" s="1">
        <v>237</v>
      </c>
      <c r="B308" s="108">
        <v>44916</v>
      </c>
      <c r="C308" s="1" t="s">
        <v>13</v>
      </c>
      <c r="D308" s="1" t="s">
        <v>14</v>
      </c>
      <c r="E308" s="1" t="s">
        <v>328</v>
      </c>
      <c r="F308" s="57" t="s">
        <v>537</v>
      </c>
      <c r="G308" s="90">
        <v>742000263826</v>
      </c>
      <c r="H308" s="127"/>
      <c r="I308" s="3"/>
      <c r="J308" s="1" t="s">
        <v>552</v>
      </c>
      <c r="K308" s="104">
        <v>1</v>
      </c>
      <c r="L308" s="1"/>
      <c r="M308" s="1"/>
    </row>
    <row r="309" spans="1:13" ht="26.4">
      <c r="A309" s="1">
        <v>238</v>
      </c>
      <c r="B309" s="108">
        <v>44916</v>
      </c>
      <c r="C309" s="1" t="s">
        <v>13</v>
      </c>
      <c r="D309" s="1" t="s">
        <v>14</v>
      </c>
      <c r="E309" s="1" t="s">
        <v>328</v>
      </c>
      <c r="F309" s="98" t="s">
        <v>60</v>
      </c>
      <c r="G309" s="93">
        <v>742000065302</v>
      </c>
      <c r="H309" s="127"/>
      <c r="I309" s="3"/>
      <c r="J309" s="1" t="s">
        <v>552</v>
      </c>
      <c r="K309" s="104">
        <v>1</v>
      </c>
      <c r="L309" s="1"/>
      <c r="M309" s="1"/>
    </row>
    <row r="310" spans="1:13" ht="26.4">
      <c r="A310" s="1">
        <v>239</v>
      </c>
      <c r="B310" s="108">
        <v>44916</v>
      </c>
      <c r="C310" s="1" t="s">
        <v>13</v>
      </c>
      <c r="D310" s="1" t="s">
        <v>14</v>
      </c>
      <c r="E310" s="1" t="s">
        <v>328</v>
      </c>
      <c r="F310" s="82" t="s">
        <v>544</v>
      </c>
      <c r="G310" s="93">
        <v>744201483938</v>
      </c>
      <c r="H310" s="127"/>
      <c r="I310" s="3"/>
      <c r="J310" s="1" t="s">
        <v>552</v>
      </c>
      <c r="K310" s="104">
        <v>1</v>
      </c>
      <c r="L310" s="1"/>
      <c r="M310" s="1"/>
    </row>
    <row r="311" spans="1:13" ht="52.8">
      <c r="A311" s="1">
        <v>240</v>
      </c>
      <c r="B311" s="108">
        <v>44916</v>
      </c>
      <c r="C311" s="1" t="s">
        <v>13</v>
      </c>
      <c r="D311" s="1" t="s">
        <v>14</v>
      </c>
      <c r="E311" s="1" t="s">
        <v>328</v>
      </c>
      <c r="F311" s="80" t="s">
        <v>507</v>
      </c>
      <c r="G311" s="103" t="s">
        <v>508</v>
      </c>
      <c r="H311" s="85"/>
      <c r="I311" s="3"/>
      <c r="J311" s="1" t="s">
        <v>552</v>
      </c>
      <c r="K311" s="104">
        <v>1</v>
      </c>
      <c r="L311" s="1"/>
      <c r="M311" s="1" t="s">
        <v>549</v>
      </c>
    </row>
    <row r="312" spans="1:13" ht="26.4">
      <c r="A312" s="1">
        <v>241</v>
      </c>
      <c r="B312" s="108">
        <v>44916</v>
      </c>
      <c r="C312" s="1" t="s">
        <v>13</v>
      </c>
      <c r="D312" s="1" t="s">
        <v>14</v>
      </c>
      <c r="E312" s="1" t="s">
        <v>328</v>
      </c>
      <c r="F312" s="97" t="s">
        <v>548</v>
      </c>
      <c r="G312" s="105" t="s">
        <v>523</v>
      </c>
      <c r="H312" s="127"/>
      <c r="I312" s="3"/>
      <c r="J312" s="1" t="s">
        <v>552</v>
      </c>
      <c r="K312" s="104">
        <v>1</v>
      </c>
      <c r="L312" s="1"/>
      <c r="M312" s="1"/>
    </row>
    <row r="313" spans="1:13" ht="39.6">
      <c r="A313" s="1">
        <v>242</v>
      </c>
      <c r="B313" s="108">
        <v>44916</v>
      </c>
      <c r="C313" s="1" t="s">
        <v>13</v>
      </c>
      <c r="D313" s="1" t="s">
        <v>14</v>
      </c>
      <c r="E313" s="1" t="s">
        <v>328</v>
      </c>
      <c r="F313" s="80" t="s">
        <v>501</v>
      </c>
      <c r="G313" s="103" t="s">
        <v>502</v>
      </c>
      <c r="H313" s="85"/>
      <c r="I313" s="3"/>
      <c r="J313" s="1" t="s">
        <v>552</v>
      </c>
      <c r="K313" s="104">
        <v>1</v>
      </c>
      <c r="L313" s="1"/>
      <c r="M313" s="1" t="s">
        <v>549</v>
      </c>
    </row>
    <row r="314" spans="1:13" ht="39.6">
      <c r="A314" s="1">
        <v>243</v>
      </c>
      <c r="B314" s="108">
        <v>44916</v>
      </c>
      <c r="C314" s="1" t="s">
        <v>13</v>
      </c>
      <c r="D314" s="1" t="s">
        <v>14</v>
      </c>
      <c r="E314" s="1" t="s">
        <v>328</v>
      </c>
      <c r="F314" s="80" t="s">
        <v>494</v>
      </c>
      <c r="G314" s="103" t="s">
        <v>495</v>
      </c>
      <c r="H314" s="85"/>
      <c r="I314" s="3"/>
      <c r="J314" s="1" t="s">
        <v>552</v>
      </c>
      <c r="K314" s="104">
        <v>1</v>
      </c>
      <c r="L314" s="1"/>
      <c r="M314" s="1" t="s">
        <v>549</v>
      </c>
    </row>
    <row r="315" spans="1:13" ht="52.8">
      <c r="A315" s="1">
        <v>244</v>
      </c>
      <c r="B315" s="108">
        <v>44916</v>
      </c>
      <c r="C315" s="1" t="s">
        <v>13</v>
      </c>
      <c r="D315" s="1" t="s">
        <v>14</v>
      </c>
      <c r="E315" s="1" t="s">
        <v>328</v>
      </c>
      <c r="F315" s="80" t="s">
        <v>503</v>
      </c>
      <c r="G315" s="103" t="s">
        <v>504</v>
      </c>
      <c r="H315" s="85"/>
      <c r="I315" s="3"/>
      <c r="J315" s="1" t="s">
        <v>552</v>
      </c>
      <c r="K315" s="104">
        <v>1</v>
      </c>
      <c r="L315" s="1"/>
      <c r="M315" s="1" t="s">
        <v>549</v>
      </c>
    </row>
    <row r="316" spans="1:13" ht="39.6">
      <c r="A316" s="1">
        <v>245</v>
      </c>
      <c r="B316" s="108">
        <v>44916</v>
      </c>
      <c r="C316" s="1" t="s">
        <v>13</v>
      </c>
      <c r="D316" s="1" t="s">
        <v>14</v>
      </c>
      <c r="E316" s="1" t="s">
        <v>328</v>
      </c>
      <c r="F316" s="82" t="s">
        <v>510</v>
      </c>
      <c r="G316" s="93"/>
      <c r="H316" s="85"/>
      <c r="I316" s="3"/>
      <c r="J316" s="1" t="s">
        <v>552</v>
      </c>
      <c r="K316" s="104">
        <v>1</v>
      </c>
      <c r="L316" s="1"/>
      <c r="M316" s="1" t="s">
        <v>549</v>
      </c>
    </row>
    <row r="317" spans="1:13" ht="24">
      <c r="A317" s="1">
        <v>246</v>
      </c>
      <c r="B317" s="108">
        <v>44916</v>
      </c>
      <c r="C317" s="1" t="s">
        <v>13</v>
      </c>
      <c r="D317" s="1" t="s">
        <v>14</v>
      </c>
      <c r="E317" s="1" t="s">
        <v>328</v>
      </c>
      <c r="F317" s="80" t="s">
        <v>472</v>
      </c>
      <c r="G317" s="103" t="s">
        <v>473</v>
      </c>
      <c r="H317" s="85"/>
      <c r="I317" s="3"/>
      <c r="J317" s="1" t="s">
        <v>552</v>
      </c>
      <c r="K317" s="104">
        <v>1</v>
      </c>
      <c r="L317" s="1"/>
      <c r="M317" s="1" t="s">
        <v>549</v>
      </c>
    </row>
    <row r="318" spans="1:13" ht="26.4">
      <c r="A318" s="1">
        <v>247</v>
      </c>
      <c r="B318" s="108">
        <v>44916</v>
      </c>
      <c r="C318" s="1" t="s">
        <v>13</v>
      </c>
      <c r="D318" s="1" t="s">
        <v>14</v>
      </c>
      <c r="E318" s="1" t="s">
        <v>328</v>
      </c>
      <c r="F318" s="82" t="s">
        <v>545</v>
      </c>
      <c r="G318" s="93">
        <v>742003895559</v>
      </c>
      <c r="H318" s="127"/>
      <c r="I318" s="3"/>
      <c r="J318" s="1" t="s">
        <v>552</v>
      </c>
      <c r="K318" s="104">
        <v>1</v>
      </c>
      <c r="L318" s="1"/>
      <c r="M318" s="1"/>
    </row>
    <row r="319" spans="1:13" ht="26.4">
      <c r="A319" s="1">
        <v>248</v>
      </c>
      <c r="B319" s="108">
        <v>44916</v>
      </c>
      <c r="C319" s="1" t="s">
        <v>13</v>
      </c>
      <c r="D319" s="1" t="s">
        <v>14</v>
      </c>
      <c r="E319" s="1" t="s">
        <v>328</v>
      </c>
      <c r="F319" s="82" t="s">
        <v>509</v>
      </c>
      <c r="G319" s="104">
        <v>7420006689</v>
      </c>
      <c r="H319" s="85"/>
      <c r="I319" s="3"/>
      <c r="J319" s="1" t="s">
        <v>552</v>
      </c>
      <c r="K319" s="104">
        <v>2</v>
      </c>
      <c r="L319" s="1"/>
      <c r="M319" s="1" t="s">
        <v>549</v>
      </c>
    </row>
    <row r="320" spans="1:13" ht="24">
      <c r="A320" s="1">
        <v>249</v>
      </c>
      <c r="B320" s="108">
        <v>44916</v>
      </c>
      <c r="C320" s="1" t="s">
        <v>13</v>
      </c>
      <c r="D320" s="1" t="s">
        <v>14</v>
      </c>
      <c r="E320" s="1" t="s">
        <v>328</v>
      </c>
      <c r="F320" s="80" t="s">
        <v>478</v>
      </c>
      <c r="G320" s="103" t="s">
        <v>479</v>
      </c>
      <c r="H320" s="127"/>
      <c r="I320" s="3"/>
      <c r="J320" s="1" t="s">
        <v>552</v>
      </c>
      <c r="K320" s="104">
        <v>1</v>
      </c>
      <c r="L320" s="1"/>
      <c r="M320" s="1"/>
    </row>
    <row r="321" spans="1:13" ht="24">
      <c r="A321" s="1">
        <v>250</v>
      </c>
      <c r="B321" s="108">
        <v>44916</v>
      </c>
      <c r="C321" s="1" t="s">
        <v>13</v>
      </c>
      <c r="D321" s="1" t="s">
        <v>14</v>
      </c>
      <c r="E321" s="1" t="s">
        <v>328</v>
      </c>
      <c r="F321" s="80" t="s">
        <v>460</v>
      </c>
      <c r="G321" s="103" t="s">
        <v>461</v>
      </c>
      <c r="H321" s="127"/>
      <c r="I321" s="3"/>
      <c r="J321" s="1" t="s">
        <v>552</v>
      </c>
      <c r="K321" s="104">
        <v>1</v>
      </c>
      <c r="L321" s="1"/>
      <c r="M321" s="1"/>
    </row>
    <row r="322" spans="1:13" ht="24">
      <c r="A322" s="1">
        <v>251</v>
      </c>
      <c r="B322" s="108">
        <v>44916</v>
      </c>
      <c r="C322" s="1" t="s">
        <v>13</v>
      </c>
      <c r="D322" s="1" t="s">
        <v>14</v>
      </c>
      <c r="E322" s="1" t="s">
        <v>328</v>
      </c>
      <c r="F322" s="57" t="s">
        <v>308</v>
      </c>
      <c r="G322" s="84">
        <v>7415082758</v>
      </c>
      <c r="H322" s="127"/>
      <c r="I322" s="3"/>
      <c r="J322" s="1" t="s">
        <v>552</v>
      </c>
      <c r="K322" s="104">
        <v>1</v>
      </c>
      <c r="L322" s="1"/>
      <c r="M322" s="1"/>
    </row>
    <row r="323" spans="1:13" ht="24">
      <c r="A323" s="1">
        <v>252</v>
      </c>
      <c r="B323" s="108">
        <v>44916</v>
      </c>
      <c r="C323" s="1" t="s">
        <v>13</v>
      </c>
      <c r="D323" s="1" t="s">
        <v>14</v>
      </c>
      <c r="E323" s="1" t="s">
        <v>328</v>
      </c>
      <c r="F323" s="57" t="s">
        <v>302</v>
      </c>
      <c r="G323" s="90">
        <v>7415108100</v>
      </c>
      <c r="H323" s="85"/>
      <c r="I323" s="3"/>
      <c r="J323" s="1" t="s">
        <v>552</v>
      </c>
      <c r="K323" s="104">
        <v>1</v>
      </c>
      <c r="L323" s="1"/>
      <c r="M323" s="1"/>
    </row>
    <row r="324" spans="1:13" ht="24">
      <c r="A324" s="1">
        <v>253</v>
      </c>
      <c r="B324" s="108">
        <v>44916</v>
      </c>
      <c r="C324" s="1" t="s">
        <v>13</v>
      </c>
      <c r="D324" s="1" t="s">
        <v>14</v>
      </c>
      <c r="E324" s="1" t="s">
        <v>328</v>
      </c>
      <c r="F324" s="57" t="s">
        <v>300</v>
      </c>
      <c r="G324" s="90">
        <v>7420001049</v>
      </c>
      <c r="H324" s="127"/>
      <c r="I324" s="3"/>
      <c r="J324" s="1" t="s">
        <v>552</v>
      </c>
      <c r="K324" s="104">
        <v>1</v>
      </c>
      <c r="L324" s="1"/>
      <c r="M324" s="1"/>
    </row>
    <row r="325" spans="1:13" ht="24">
      <c r="A325" s="1">
        <v>254</v>
      </c>
      <c r="B325" s="108">
        <v>44916</v>
      </c>
      <c r="C325" s="1" t="s">
        <v>13</v>
      </c>
      <c r="D325" s="1" t="s">
        <v>14</v>
      </c>
      <c r="E325" s="1" t="s">
        <v>328</v>
      </c>
      <c r="F325" s="57" t="s">
        <v>306</v>
      </c>
      <c r="G325" s="84">
        <v>7420010318</v>
      </c>
      <c r="H325" s="127"/>
      <c r="I325" s="3"/>
      <c r="J325" s="1" t="s">
        <v>552</v>
      </c>
      <c r="K325" s="104">
        <v>1</v>
      </c>
      <c r="L325" s="1"/>
      <c r="M325" s="1"/>
    </row>
    <row r="326" spans="1:13" ht="24">
      <c r="A326" s="1">
        <v>255</v>
      </c>
      <c r="B326" s="108">
        <v>44916</v>
      </c>
      <c r="C326" s="1" t="s">
        <v>13</v>
      </c>
      <c r="D326" s="1" t="s">
        <v>14</v>
      </c>
      <c r="E326" s="1" t="s">
        <v>328</v>
      </c>
      <c r="F326" s="57" t="s">
        <v>307</v>
      </c>
      <c r="G326" s="84">
        <v>7415032193</v>
      </c>
      <c r="H326" s="85"/>
      <c r="I326" s="3"/>
      <c r="J326" s="1" t="s">
        <v>552</v>
      </c>
      <c r="K326" s="104">
        <v>1</v>
      </c>
      <c r="L326" s="1"/>
      <c r="M326" s="1"/>
    </row>
    <row r="327" spans="1:13" ht="24">
      <c r="A327" s="1">
        <v>256</v>
      </c>
      <c r="B327" s="108">
        <v>44916</v>
      </c>
      <c r="C327" s="1" t="s">
        <v>13</v>
      </c>
      <c r="D327" s="1" t="s">
        <v>14</v>
      </c>
      <c r="E327" s="1" t="s">
        <v>328</v>
      </c>
      <c r="F327" s="80" t="s">
        <v>453</v>
      </c>
      <c r="G327" s="103" t="s">
        <v>454</v>
      </c>
      <c r="H327" s="85"/>
      <c r="I327" s="3"/>
      <c r="J327" s="1" t="s">
        <v>552</v>
      </c>
      <c r="K327" s="104">
        <v>1</v>
      </c>
      <c r="L327" s="1"/>
      <c r="M327" s="1"/>
    </row>
    <row r="328" spans="1:13" ht="24">
      <c r="A328" s="1">
        <v>257</v>
      </c>
      <c r="B328" s="108">
        <v>44916</v>
      </c>
      <c r="C328" s="1" t="s">
        <v>13</v>
      </c>
      <c r="D328" s="1" t="s">
        <v>14</v>
      </c>
      <c r="E328" s="1" t="s">
        <v>328</v>
      </c>
      <c r="F328" s="80" t="s">
        <v>462</v>
      </c>
      <c r="G328" s="103" t="s">
        <v>463</v>
      </c>
      <c r="H328" s="127"/>
      <c r="I328" s="3"/>
      <c r="J328" s="1" t="s">
        <v>552</v>
      </c>
      <c r="K328" s="104">
        <v>1</v>
      </c>
      <c r="L328" s="1"/>
      <c r="M328" s="1"/>
    </row>
    <row r="329" spans="1:13" ht="26.4">
      <c r="A329" s="1">
        <v>258</v>
      </c>
      <c r="B329" s="108">
        <v>44916</v>
      </c>
      <c r="C329" s="1" t="s">
        <v>13</v>
      </c>
      <c r="D329" s="1" t="s">
        <v>14</v>
      </c>
      <c r="E329" s="1" t="s">
        <v>328</v>
      </c>
      <c r="F329" s="80" t="s">
        <v>474</v>
      </c>
      <c r="G329" s="103" t="s">
        <v>475</v>
      </c>
      <c r="H329" s="85"/>
      <c r="I329" s="3"/>
      <c r="J329" s="1" t="s">
        <v>552</v>
      </c>
      <c r="K329" s="104">
        <v>1</v>
      </c>
      <c r="L329" s="1"/>
      <c r="M329" s="1"/>
    </row>
    <row r="330" spans="1:13" ht="24">
      <c r="A330" s="1">
        <v>259</v>
      </c>
      <c r="B330" s="108">
        <v>44916</v>
      </c>
      <c r="C330" s="1" t="s">
        <v>13</v>
      </c>
      <c r="D330" s="1" t="s">
        <v>14</v>
      </c>
      <c r="E330" s="1" t="s">
        <v>328</v>
      </c>
      <c r="F330" s="57" t="s">
        <v>301</v>
      </c>
      <c r="G330" s="90">
        <v>7420000038</v>
      </c>
      <c r="H330" s="127"/>
      <c r="I330" s="3"/>
      <c r="J330" s="1" t="s">
        <v>552</v>
      </c>
      <c r="K330" s="104">
        <v>1</v>
      </c>
      <c r="L330" s="1"/>
      <c r="M330" s="1"/>
    </row>
    <row r="331" spans="1:13" ht="24">
      <c r="A331" s="1">
        <v>260</v>
      </c>
      <c r="B331" s="108">
        <v>44916</v>
      </c>
      <c r="C331" s="1" t="s">
        <v>13</v>
      </c>
      <c r="D331" s="1" t="s">
        <v>14</v>
      </c>
      <c r="E331" s="1" t="s">
        <v>328</v>
      </c>
      <c r="F331" s="81" t="s">
        <v>455</v>
      </c>
      <c r="G331" s="103" t="s">
        <v>456</v>
      </c>
      <c r="H331" s="127"/>
      <c r="I331" s="3"/>
      <c r="J331" s="1" t="s">
        <v>552</v>
      </c>
      <c r="K331" s="104">
        <v>1</v>
      </c>
      <c r="L331" s="1"/>
      <c r="M331" s="1"/>
    </row>
    <row r="332" spans="1:13" ht="26.4">
      <c r="A332" s="1">
        <v>261</v>
      </c>
      <c r="B332" s="108">
        <v>44916</v>
      </c>
      <c r="C332" s="1" t="s">
        <v>13</v>
      </c>
      <c r="D332" s="1" t="s">
        <v>14</v>
      </c>
      <c r="E332" s="1" t="s">
        <v>328</v>
      </c>
      <c r="F332" s="82" t="s">
        <v>480</v>
      </c>
      <c r="G332" s="104">
        <v>7420014601</v>
      </c>
      <c r="H332" s="127"/>
      <c r="I332" s="3"/>
      <c r="J332" s="1" t="s">
        <v>552</v>
      </c>
      <c r="K332" s="104">
        <v>1</v>
      </c>
      <c r="L332" s="1"/>
      <c r="M332" s="1"/>
    </row>
    <row r="333" spans="1:13" ht="39.6">
      <c r="A333" s="1">
        <v>262</v>
      </c>
      <c r="B333" s="108">
        <v>44916</v>
      </c>
      <c r="C333" s="1" t="s">
        <v>13</v>
      </c>
      <c r="D333" s="1" t="s">
        <v>14</v>
      </c>
      <c r="E333" s="1" t="s">
        <v>328</v>
      </c>
      <c r="F333" s="82" t="s">
        <v>487</v>
      </c>
      <c r="G333" s="104">
        <v>7420015891</v>
      </c>
      <c r="H333" s="85"/>
      <c r="I333" s="3"/>
      <c r="J333" s="1" t="s">
        <v>552</v>
      </c>
      <c r="K333" s="104">
        <v>1</v>
      </c>
      <c r="L333" s="1"/>
      <c r="M333" s="1"/>
    </row>
    <row r="334" spans="1:13" ht="24">
      <c r="A334" s="1">
        <v>263</v>
      </c>
      <c r="B334" s="108">
        <v>44916</v>
      </c>
      <c r="C334" s="1" t="s">
        <v>13</v>
      </c>
      <c r="D334" s="1" t="s">
        <v>14</v>
      </c>
      <c r="E334" s="1" t="s">
        <v>328</v>
      </c>
      <c r="F334" s="80" t="s">
        <v>476</v>
      </c>
      <c r="G334" s="103" t="s">
        <v>477</v>
      </c>
      <c r="H334" s="127"/>
      <c r="I334" s="3"/>
      <c r="J334" s="1" t="s">
        <v>552</v>
      </c>
      <c r="K334" s="104">
        <v>1</v>
      </c>
      <c r="L334" s="1"/>
      <c r="M334" s="1"/>
    </row>
    <row r="335" spans="1:13" ht="24">
      <c r="A335" s="1">
        <v>264</v>
      </c>
      <c r="B335" s="108">
        <v>44916</v>
      </c>
      <c r="C335" s="1" t="s">
        <v>13</v>
      </c>
      <c r="D335" s="1" t="s">
        <v>14</v>
      </c>
      <c r="E335" s="1" t="s">
        <v>328</v>
      </c>
      <c r="F335" s="57" t="s">
        <v>516</v>
      </c>
      <c r="G335" s="84" t="s">
        <v>517</v>
      </c>
      <c r="H335" s="127"/>
      <c r="I335" s="3"/>
      <c r="J335" s="1" t="s">
        <v>552</v>
      </c>
      <c r="K335" s="104">
        <v>1</v>
      </c>
      <c r="L335" s="1"/>
      <c r="M335" s="1"/>
    </row>
    <row r="336" spans="1:13" ht="24">
      <c r="A336" s="1">
        <v>265</v>
      </c>
      <c r="B336" s="108">
        <v>44916</v>
      </c>
      <c r="C336" s="1" t="s">
        <v>13</v>
      </c>
      <c r="D336" s="1" t="s">
        <v>14</v>
      </c>
      <c r="E336" s="1" t="s">
        <v>328</v>
      </c>
      <c r="F336" s="82" t="s">
        <v>513</v>
      </c>
      <c r="G336" s="93">
        <v>7420012033</v>
      </c>
      <c r="H336" s="127"/>
      <c r="I336" s="3"/>
      <c r="J336" s="1" t="s">
        <v>552</v>
      </c>
      <c r="K336" s="104">
        <v>1</v>
      </c>
      <c r="L336" s="1"/>
      <c r="M336" s="1"/>
    </row>
    <row r="337" spans="1:13" ht="24">
      <c r="A337" s="1">
        <v>266</v>
      </c>
      <c r="B337" s="108">
        <v>44916</v>
      </c>
      <c r="C337" s="1" t="s">
        <v>13</v>
      </c>
      <c r="D337" s="1" t="s">
        <v>14</v>
      </c>
      <c r="E337" s="1" t="s">
        <v>328</v>
      </c>
      <c r="F337" s="82" t="s">
        <v>427</v>
      </c>
      <c r="G337" s="93">
        <v>7420013260</v>
      </c>
      <c r="H337" s="127"/>
      <c r="I337" s="3"/>
      <c r="J337" s="1" t="s">
        <v>552</v>
      </c>
      <c r="K337" s="104">
        <v>1</v>
      </c>
      <c r="L337" s="1"/>
      <c r="M337" s="1"/>
    </row>
    <row r="338" spans="1:13" ht="24">
      <c r="A338" s="1">
        <v>267</v>
      </c>
      <c r="B338" s="108">
        <v>44916</v>
      </c>
      <c r="C338" s="1" t="s">
        <v>13</v>
      </c>
      <c r="D338" s="1" t="s">
        <v>14</v>
      </c>
      <c r="E338" s="1" t="s">
        <v>328</v>
      </c>
      <c r="F338" s="82" t="s">
        <v>512</v>
      </c>
      <c r="G338" s="93">
        <v>7420008580</v>
      </c>
      <c r="H338" s="85"/>
      <c r="I338" s="3"/>
      <c r="J338" s="1" t="s">
        <v>552</v>
      </c>
      <c r="K338" s="104">
        <v>1</v>
      </c>
      <c r="L338" s="1"/>
      <c r="M338" s="1"/>
    </row>
    <row r="339" spans="1:13" ht="24">
      <c r="A339" s="1">
        <v>268</v>
      </c>
      <c r="B339" s="108">
        <v>44916</v>
      </c>
      <c r="C339" s="1" t="s">
        <v>13</v>
      </c>
      <c r="D339" s="1" t="s">
        <v>14</v>
      </c>
      <c r="E339" s="1" t="s">
        <v>328</v>
      </c>
      <c r="F339" s="82" t="s">
        <v>519</v>
      </c>
      <c r="G339" s="104">
        <v>7451343772</v>
      </c>
      <c r="H339" s="127"/>
      <c r="I339" s="3"/>
      <c r="J339" s="1" t="s">
        <v>552</v>
      </c>
      <c r="K339" s="104">
        <v>1</v>
      </c>
      <c r="L339" s="1"/>
      <c r="M339" s="1"/>
    </row>
    <row r="340" spans="1:13" ht="26.4">
      <c r="A340" s="1">
        <v>269</v>
      </c>
      <c r="B340" s="108">
        <v>44916</v>
      </c>
      <c r="C340" s="1" t="s">
        <v>13</v>
      </c>
      <c r="D340" s="1" t="s">
        <v>14</v>
      </c>
      <c r="E340" s="1" t="s">
        <v>328</v>
      </c>
      <c r="F340" s="82" t="s">
        <v>520</v>
      </c>
      <c r="G340" s="104">
        <v>7420007643</v>
      </c>
      <c r="H340" s="85"/>
      <c r="I340" s="3"/>
      <c r="J340" s="1" t="s">
        <v>552</v>
      </c>
      <c r="K340" s="104">
        <v>1</v>
      </c>
      <c r="L340" s="1"/>
      <c r="M340" s="1"/>
    </row>
    <row r="341" spans="1:13" ht="26.4">
      <c r="A341" s="1">
        <v>270</v>
      </c>
      <c r="B341" s="108">
        <v>44916</v>
      </c>
      <c r="C341" s="1" t="s">
        <v>13</v>
      </c>
      <c r="D341" s="1" t="s">
        <v>14</v>
      </c>
      <c r="E341" s="1" t="s">
        <v>328</v>
      </c>
      <c r="F341" s="82" t="s">
        <v>481</v>
      </c>
      <c r="G341" s="104">
        <v>7453185426</v>
      </c>
      <c r="H341" s="85"/>
      <c r="I341" s="3"/>
      <c r="J341" s="1" t="s">
        <v>552</v>
      </c>
      <c r="K341" s="104">
        <v>1</v>
      </c>
      <c r="L341" s="1"/>
      <c r="M341" s="1"/>
    </row>
    <row r="342" spans="1:13" ht="24">
      <c r="A342" s="1">
        <v>271</v>
      </c>
      <c r="B342" s="108">
        <v>44916</v>
      </c>
      <c r="C342" s="1" t="s">
        <v>13</v>
      </c>
      <c r="D342" s="1" t="s">
        <v>14</v>
      </c>
      <c r="E342" s="1" t="s">
        <v>328</v>
      </c>
      <c r="F342" s="88" t="s">
        <v>240</v>
      </c>
      <c r="G342" s="89">
        <v>7420010519</v>
      </c>
      <c r="H342" s="127"/>
      <c r="I342" s="3"/>
      <c r="J342" s="1" t="s">
        <v>552</v>
      </c>
      <c r="K342" s="104">
        <v>1</v>
      </c>
      <c r="L342" s="1"/>
      <c r="M342" s="1"/>
    </row>
    <row r="343" spans="1:13" ht="24">
      <c r="A343" s="1">
        <v>272</v>
      </c>
      <c r="B343" s="108">
        <v>44916</v>
      </c>
      <c r="C343" s="1" t="s">
        <v>13</v>
      </c>
      <c r="D343" s="1" t="s">
        <v>14</v>
      </c>
      <c r="E343" s="1" t="s">
        <v>328</v>
      </c>
      <c r="F343" s="57" t="s">
        <v>305</v>
      </c>
      <c r="G343" s="84">
        <v>7420006992</v>
      </c>
      <c r="H343" s="85"/>
      <c r="I343" s="3"/>
      <c r="J343" s="1" t="s">
        <v>552</v>
      </c>
      <c r="K343" s="104">
        <v>1</v>
      </c>
      <c r="L343" s="1"/>
      <c r="M343" s="1"/>
    </row>
    <row r="344" spans="1:13" ht="26.4">
      <c r="A344" s="1">
        <v>273</v>
      </c>
      <c r="B344" s="108">
        <v>44916</v>
      </c>
      <c r="C344" s="1" t="s">
        <v>13</v>
      </c>
      <c r="D344" s="1" t="s">
        <v>14</v>
      </c>
      <c r="E344" s="1" t="s">
        <v>328</v>
      </c>
      <c r="F344" s="57" t="s">
        <v>514</v>
      </c>
      <c r="G344" s="84" t="s">
        <v>515</v>
      </c>
      <c r="H344" s="85"/>
      <c r="I344" s="3"/>
      <c r="J344" s="1" t="s">
        <v>552</v>
      </c>
      <c r="K344" s="104">
        <v>1</v>
      </c>
      <c r="L344" s="1"/>
      <c r="M344" s="1"/>
    </row>
    <row r="345" spans="1:13" ht="39.6">
      <c r="A345" s="1">
        <v>274</v>
      </c>
      <c r="B345" s="108">
        <v>44916</v>
      </c>
      <c r="C345" s="1" t="s">
        <v>13</v>
      </c>
      <c r="D345" s="1" t="s">
        <v>14</v>
      </c>
      <c r="E345" s="1" t="s">
        <v>328</v>
      </c>
      <c r="F345" s="83" t="s">
        <v>550</v>
      </c>
      <c r="G345" s="94">
        <v>7415092932</v>
      </c>
      <c r="H345" s="85"/>
      <c r="I345" s="3"/>
      <c r="J345" s="1" t="s">
        <v>552</v>
      </c>
      <c r="K345" s="104">
        <v>1</v>
      </c>
      <c r="L345" s="1"/>
      <c r="M345" s="1"/>
    </row>
    <row r="346" spans="1:13" ht="24">
      <c r="A346" s="1">
        <v>275</v>
      </c>
      <c r="B346" s="108">
        <v>44916</v>
      </c>
      <c r="C346" s="1" t="s">
        <v>13</v>
      </c>
      <c r="D346" s="1" t="s">
        <v>14</v>
      </c>
      <c r="E346" s="1" t="s">
        <v>328</v>
      </c>
      <c r="F346" s="57" t="s">
        <v>518</v>
      </c>
      <c r="G346" s="95">
        <v>7415089778</v>
      </c>
      <c r="H346" s="85"/>
      <c r="I346" s="3"/>
      <c r="J346" s="1" t="s">
        <v>552</v>
      </c>
      <c r="K346" s="104">
        <v>1</v>
      </c>
      <c r="L346" s="1"/>
      <c r="M346" s="1"/>
    </row>
    <row r="347" spans="1:13" ht="26.4">
      <c r="A347" s="1">
        <v>276</v>
      </c>
      <c r="B347" s="108">
        <v>44916</v>
      </c>
      <c r="C347" s="1" t="s">
        <v>13</v>
      </c>
      <c r="D347" s="1" t="s">
        <v>14</v>
      </c>
      <c r="E347" s="1" t="s">
        <v>328</v>
      </c>
      <c r="F347" s="86" t="s">
        <v>283</v>
      </c>
      <c r="G347" s="87">
        <v>742000248049</v>
      </c>
      <c r="H347" s="127"/>
      <c r="I347" s="3"/>
      <c r="J347" s="1" t="s">
        <v>552</v>
      </c>
      <c r="K347" s="104">
        <v>1</v>
      </c>
      <c r="L347" s="1"/>
      <c r="M347" s="1"/>
    </row>
    <row r="348" spans="1:13" ht="26.4">
      <c r="A348" s="1">
        <v>277</v>
      </c>
      <c r="B348" s="108">
        <v>44916</v>
      </c>
      <c r="C348" s="1" t="s">
        <v>13</v>
      </c>
      <c r="D348" s="1" t="s">
        <v>14</v>
      </c>
      <c r="E348" s="1" t="s">
        <v>328</v>
      </c>
      <c r="F348" s="82" t="s">
        <v>547</v>
      </c>
      <c r="G348" s="93">
        <v>742001913869</v>
      </c>
      <c r="H348" s="127"/>
      <c r="I348" s="3"/>
      <c r="J348" s="1" t="s">
        <v>552</v>
      </c>
      <c r="K348" s="104">
        <v>1</v>
      </c>
      <c r="L348" s="1"/>
      <c r="M348" s="1"/>
    </row>
    <row r="349" spans="1:13" ht="26.4">
      <c r="A349" s="1">
        <v>278</v>
      </c>
      <c r="B349" s="108">
        <v>44916</v>
      </c>
      <c r="C349" s="1" t="s">
        <v>13</v>
      </c>
      <c r="D349" s="1" t="s">
        <v>14</v>
      </c>
      <c r="E349" s="1" t="s">
        <v>328</v>
      </c>
      <c r="F349" s="82" t="s">
        <v>530</v>
      </c>
      <c r="G349" s="103" t="s">
        <v>459</v>
      </c>
      <c r="H349" s="127"/>
      <c r="I349" s="3"/>
      <c r="J349" s="1" t="s">
        <v>552</v>
      </c>
      <c r="K349" s="104">
        <v>1</v>
      </c>
      <c r="L349" s="1"/>
      <c r="M349" s="1"/>
    </row>
    <row r="350" spans="1:13" ht="26.4">
      <c r="A350" s="1">
        <v>279</v>
      </c>
      <c r="B350" s="108">
        <v>44916</v>
      </c>
      <c r="C350" s="1" t="s">
        <v>13</v>
      </c>
      <c r="D350" s="1" t="s">
        <v>14</v>
      </c>
      <c r="E350" s="1" t="s">
        <v>328</v>
      </c>
      <c r="F350" s="82" t="s">
        <v>540</v>
      </c>
      <c r="G350" s="103" t="s">
        <v>511</v>
      </c>
      <c r="H350" s="127"/>
      <c r="I350" s="3"/>
      <c r="J350" s="1" t="s">
        <v>552</v>
      </c>
      <c r="K350" s="104">
        <v>1</v>
      </c>
      <c r="L350" s="1"/>
      <c r="M350" s="1"/>
    </row>
    <row r="351" spans="1:13" ht="26.4">
      <c r="A351" s="1">
        <v>280</v>
      </c>
      <c r="B351" s="108">
        <v>44916</v>
      </c>
      <c r="C351" s="1" t="s">
        <v>13</v>
      </c>
      <c r="D351" s="1" t="s">
        <v>14</v>
      </c>
      <c r="E351" s="1" t="s">
        <v>328</v>
      </c>
      <c r="F351" s="80" t="s">
        <v>534</v>
      </c>
      <c r="G351" s="103" t="s">
        <v>491</v>
      </c>
      <c r="H351" s="127"/>
      <c r="I351" s="3"/>
      <c r="J351" s="1" t="s">
        <v>552</v>
      </c>
      <c r="K351" s="104">
        <v>1</v>
      </c>
      <c r="L351" s="1"/>
      <c r="M351" s="1"/>
    </row>
    <row r="352" spans="1:13" ht="66">
      <c r="A352" s="1">
        <v>281</v>
      </c>
      <c r="B352" s="108">
        <v>44916</v>
      </c>
      <c r="C352" s="1" t="s">
        <v>13</v>
      </c>
      <c r="D352" s="1" t="s">
        <v>14</v>
      </c>
      <c r="E352" s="1" t="s">
        <v>328</v>
      </c>
      <c r="F352" s="80" t="s">
        <v>496</v>
      </c>
      <c r="G352" s="103" t="s">
        <v>497</v>
      </c>
      <c r="H352" s="85"/>
      <c r="I352" s="3"/>
      <c r="J352" s="1" t="s">
        <v>552</v>
      </c>
      <c r="K352" s="104">
        <v>1</v>
      </c>
      <c r="L352" s="1"/>
      <c r="M352" s="1" t="s">
        <v>549</v>
      </c>
    </row>
    <row r="353" spans="1:13" ht="26.4">
      <c r="A353" s="1">
        <v>282</v>
      </c>
      <c r="B353" s="108">
        <v>44916</v>
      </c>
      <c r="C353" s="1" t="s">
        <v>13</v>
      </c>
      <c r="D353" s="1" t="s">
        <v>14</v>
      </c>
      <c r="E353" s="1" t="s">
        <v>328</v>
      </c>
      <c r="F353" s="82" t="s">
        <v>129</v>
      </c>
      <c r="G353" s="93">
        <v>742003164125</v>
      </c>
      <c r="H353" s="127"/>
      <c r="I353" s="3"/>
      <c r="J353" s="1" t="s">
        <v>552</v>
      </c>
      <c r="K353" s="104">
        <v>1</v>
      </c>
      <c r="L353" s="1"/>
      <c r="M353" s="1"/>
    </row>
    <row r="354" spans="1:13" ht="26.4">
      <c r="A354" s="1">
        <v>283</v>
      </c>
      <c r="B354" s="108">
        <v>44916</v>
      </c>
      <c r="C354" s="1" t="s">
        <v>13</v>
      </c>
      <c r="D354" s="1" t="s">
        <v>14</v>
      </c>
      <c r="E354" s="1" t="s">
        <v>328</v>
      </c>
      <c r="F354" s="82" t="s">
        <v>541</v>
      </c>
      <c r="G354" s="93">
        <v>742001390802</v>
      </c>
      <c r="H354" s="127"/>
      <c r="I354" s="3"/>
      <c r="J354" s="1" t="s">
        <v>552</v>
      </c>
      <c r="K354" s="104">
        <v>1</v>
      </c>
      <c r="L354" s="1"/>
      <c r="M354" s="1"/>
    </row>
    <row r="355" spans="1:13" ht="66">
      <c r="A355" s="1">
        <v>284</v>
      </c>
      <c r="B355" s="108">
        <v>44916</v>
      </c>
      <c r="C355" s="1" t="s">
        <v>13</v>
      </c>
      <c r="D355" s="1" t="s">
        <v>14</v>
      </c>
      <c r="E355" s="1" t="s">
        <v>328</v>
      </c>
      <c r="F355" s="80" t="s">
        <v>521</v>
      </c>
      <c r="G355" s="93" t="s">
        <v>522</v>
      </c>
      <c r="H355" s="85"/>
      <c r="I355" s="3"/>
      <c r="J355" s="1" t="s">
        <v>552</v>
      </c>
      <c r="K355" s="104">
        <v>2</v>
      </c>
      <c r="L355" s="1"/>
      <c r="M355" s="1" t="s">
        <v>549</v>
      </c>
    </row>
    <row r="356" spans="1:13" ht="66">
      <c r="A356" s="1">
        <v>285</v>
      </c>
      <c r="B356" s="108">
        <v>44916</v>
      </c>
      <c r="C356" s="1" t="s">
        <v>13</v>
      </c>
      <c r="D356" s="1" t="s">
        <v>14</v>
      </c>
      <c r="E356" s="1" t="s">
        <v>328</v>
      </c>
      <c r="F356" s="80" t="s">
        <v>505</v>
      </c>
      <c r="G356" s="103" t="s">
        <v>506</v>
      </c>
      <c r="H356" s="85"/>
      <c r="I356" s="3"/>
      <c r="J356" s="1" t="s">
        <v>552</v>
      </c>
      <c r="K356" s="104">
        <v>1</v>
      </c>
      <c r="L356" s="1"/>
      <c r="M356" s="1" t="s">
        <v>549</v>
      </c>
    </row>
    <row r="357" spans="1:13" ht="39.6">
      <c r="A357" s="1">
        <v>286</v>
      </c>
      <c r="B357" s="108">
        <v>44916</v>
      </c>
      <c r="C357" s="1" t="s">
        <v>13</v>
      </c>
      <c r="D357" s="1" t="s">
        <v>14</v>
      </c>
      <c r="E357" s="1" t="s">
        <v>328</v>
      </c>
      <c r="F357" s="80" t="s">
        <v>464</v>
      </c>
      <c r="G357" s="103" t="s">
        <v>465</v>
      </c>
      <c r="H357" s="85"/>
      <c r="I357" s="3"/>
      <c r="J357" s="1" t="s">
        <v>552</v>
      </c>
      <c r="K357" s="3">
        <v>6</v>
      </c>
      <c r="L357" s="1"/>
      <c r="M357" s="1" t="s">
        <v>549</v>
      </c>
    </row>
    <row r="358" spans="1:13" ht="24">
      <c r="A358" s="1">
        <v>287</v>
      </c>
      <c r="B358" s="108">
        <v>44916</v>
      </c>
      <c r="C358" s="1" t="s">
        <v>13</v>
      </c>
      <c r="D358" s="1" t="s">
        <v>14</v>
      </c>
      <c r="E358" s="1" t="s">
        <v>328</v>
      </c>
      <c r="F358" s="80" t="s">
        <v>492</v>
      </c>
      <c r="G358" s="103" t="s">
        <v>493</v>
      </c>
      <c r="H358" s="85"/>
      <c r="I358" s="3"/>
      <c r="J358" s="1" t="s">
        <v>552</v>
      </c>
      <c r="K358" s="104">
        <v>1</v>
      </c>
      <c r="L358" s="1"/>
      <c r="M358" s="1" t="s">
        <v>549</v>
      </c>
    </row>
    <row r="359" spans="1:13" ht="66">
      <c r="A359" s="1">
        <v>288</v>
      </c>
      <c r="B359" s="108">
        <v>44916</v>
      </c>
      <c r="C359" s="1" t="s">
        <v>13</v>
      </c>
      <c r="D359" s="1" t="s">
        <v>14</v>
      </c>
      <c r="E359" s="1" t="s">
        <v>328</v>
      </c>
      <c r="F359" s="80" t="s">
        <v>483</v>
      </c>
      <c r="G359" s="103" t="s">
        <v>484</v>
      </c>
      <c r="H359" s="85"/>
      <c r="I359" s="3"/>
      <c r="J359" s="1" t="s">
        <v>552</v>
      </c>
      <c r="K359" s="104">
        <v>3</v>
      </c>
      <c r="L359" s="1"/>
      <c r="M359" s="1" t="s">
        <v>549</v>
      </c>
    </row>
    <row r="360" spans="1:13" ht="26.4">
      <c r="A360" s="1">
        <v>289</v>
      </c>
      <c r="B360" s="108">
        <v>44916</v>
      </c>
      <c r="C360" s="1" t="s">
        <v>13</v>
      </c>
      <c r="D360" s="1" t="s">
        <v>14</v>
      </c>
      <c r="E360" s="1" t="s">
        <v>328</v>
      </c>
      <c r="F360" s="82" t="s">
        <v>500</v>
      </c>
      <c r="G360" s="104"/>
      <c r="H360" s="85"/>
      <c r="I360" s="3"/>
      <c r="J360" s="1" t="s">
        <v>552</v>
      </c>
      <c r="K360" s="104">
        <v>1</v>
      </c>
      <c r="L360" s="1"/>
      <c r="M360" s="1" t="s">
        <v>549</v>
      </c>
    </row>
    <row r="361" spans="1:13" ht="26.4">
      <c r="A361" s="1">
        <v>290</v>
      </c>
      <c r="B361" s="108">
        <v>44916</v>
      </c>
      <c r="C361" s="1" t="s">
        <v>13</v>
      </c>
      <c r="D361" s="1" t="s">
        <v>14</v>
      </c>
      <c r="E361" s="1" t="s">
        <v>328</v>
      </c>
      <c r="F361" s="82" t="s">
        <v>140</v>
      </c>
      <c r="G361" s="93">
        <v>742000041950</v>
      </c>
      <c r="H361" s="127"/>
      <c r="I361" s="3"/>
      <c r="J361" s="1" t="s">
        <v>552</v>
      </c>
      <c r="K361" s="104">
        <v>1</v>
      </c>
      <c r="L361" s="1"/>
      <c r="M361" s="1"/>
    </row>
    <row r="362" spans="1:13" ht="39.6">
      <c r="A362" s="1">
        <v>291</v>
      </c>
      <c r="B362" s="108">
        <v>44916</v>
      </c>
      <c r="C362" s="1" t="s">
        <v>13</v>
      </c>
      <c r="D362" s="1" t="s">
        <v>14</v>
      </c>
      <c r="E362" s="1" t="s">
        <v>328</v>
      </c>
      <c r="F362" s="80" t="s">
        <v>485</v>
      </c>
      <c r="G362" s="103" t="s">
        <v>486</v>
      </c>
      <c r="H362" s="85"/>
      <c r="I362" s="3"/>
      <c r="J362" s="1" t="s">
        <v>552</v>
      </c>
      <c r="K362" s="104">
        <v>1</v>
      </c>
      <c r="L362" s="1"/>
      <c r="M362" s="1" t="s">
        <v>549</v>
      </c>
    </row>
    <row r="363" spans="1:13" ht="26.4">
      <c r="A363" s="1">
        <v>292</v>
      </c>
      <c r="B363" s="108">
        <v>44916</v>
      </c>
      <c r="C363" s="1" t="s">
        <v>13</v>
      </c>
      <c r="D363" s="1" t="s">
        <v>14</v>
      </c>
      <c r="E363" s="1" t="s">
        <v>328</v>
      </c>
      <c r="F363" s="82" t="s">
        <v>542</v>
      </c>
      <c r="G363" s="93">
        <v>74200341661</v>
      </c>
      <c r="H363" s="127"/>
      <c r="I363" s="3"/>
      <c r="J363" s="1" t="s">
        <v>552</v>
      </c>
      <c r="K363" s="104">
        <v>1</v>
      </c>
      <c r="L363" s="1"/>
      <c r="M363" s="1"/>
    </row>
    <row r="364" spans="1:13" ht="26.4">
      <c r="A364" s="1">
        <v>293</v>
      </c>
      <c r="B364" s="108">
        <v>44916</v>
      </c>
      <c r="C364" s="1" t="s">
        <v>13</v>
      </c>
      <c r="D364" s="1" t="s">
        <v>14</v>
      </c>
      <c r="E364" s="1" t="s">
        <v>328</v>
      </c>
      <c r="F364" s="82" t="s">
        <v>529</v>
      </c>
      <c r="G364" s="103" t="s">
        <v>458</v>
      </c>
      <c r="H364" s="127"/>
      <c r="I364" s="3"/>
      <c r="J364" s="1" t="s">
        <v>552</v>
      </c>
      <c r="K364" s="104">
        <v>1</v>
      </c>
      <c r="L364" s="1"/>
      <c r="M364" s="1"/>
    </row>
    <row r="365" spans="1:13" ht="26.4">
      <c r="A365" s="1">
        <v>294</v>
      </c>
      <c r="B365" s="108">
        <v>44916</v>
      </c>
      <c r="C365" s="1" t="s">
        <v>13</v>
      </c>
      <c r="D365" s="1" t="s">
        <v>14</v>
      </c>
      <c r="E365" s="1" t="s">
        <v>328</v>
      </c>
      <c r="F365" s="82" t="s">
        <v>528</v>
      </c>
      <c r="G365" s="84" t="s">
        <v>457</v>
      </c>
      <c r="H365" s="127"/>
      <c r="I365" s="3"/>
      <c r="J365" s="1" t="s">
        <v>552</v>
      </c>
      <c r="K365" s="104">
        <v>1</v>
      </c>
      <c r="L365" s="1"/>
      <c r="M365" s="1"/>
    </row>
    <row r="366" spans="1:13" ht="26.4">
      <c r="A366" s="1">
        <v>295</v>
      </c>
      <c r="B366" s="109">
        <v>44916</v>
      </c>
      <c r="C366" s="40" t="s">
        <v>13</v>
      </c>
      <c r="D366" s="40" t="s">
        <v>14</v>
      </c>
      <c r="E366" s="40" t="s">
        <v>259</v>
      </c>
      <c r="F366" s="96" t="s">
        <v>339</v>
      </c>
      <c r="G366" s="68">
        <v>742000037873</v>
      </c>
      <c r="H366" s="126" t="s">
        <v>236</v>
      </c>
      <c r="I366" s="41"/>
      <c r="J366" s="1" t="s">
        <v>552</v>
      </c>
      <c r="K366" s="104">
        <v>1</v>
      </c>
      <c r="L366" s="40"/>
      <c r="M366" s="40"/>
    </row>
    <row r="367" spans="1:13" ht="26.4">
      <c r="A367" s="1">
        <v>296</v>
      </c>
      <c r="B367" s="109">
        <v>44916</v>
      </c>
      <c r="C367" s="40" t="s">
        <v>13</v>
      </c>
      <c r="D367" s="40" t="s">
        <v>14</v>
      </c>
      <c r="E367" s="40" t="s">
        <v>259</v>
      </c>
      <c r="F367" s="99" t="s">
        <v>340</v>
      </c>
      <c r="G367" s="2">
        <v>742001589355</v>
      </c>
      <c r="H367" s="1" t="s">
        <v>346</v>
      </c>
      <c r="I367" s="3"/>
      <c r="J367" s="1" t="s">
        <v>552</v>
      </c>
      <c r="K367" s="104">
        <v>1</v>
      </c>
      <c r="L367" s="1"/>
      <c r="M367" s="1"/>
    </row>
    <row r="368" spans="1:13" ht="36">
      <c r="A368" s="1">
        <v>297</v>
      </c>
      <c r="B368" s="109">
        <v>44916</v>
      </c>
      <c r="C368" s="40" t="s">
        <v>13</v>
      </c>
      <c r="D368" s="40" t="s">
        <v>14</v>
      </c>
      <c r="E368" s="40" t="s">
        <v>259</v>
      </c>
      <c r="F368" s="82" t="s">
        <v>524</v>
      </c>
      <c r="G368" s="8">
        <v>7420008661</v>
      </c>
      <c r="H368" s="24" t="s">
        <v>108</v>
      </c>
      <c r="I368" s="3"/>
      <c r="J368" s="1" t="s">
        <v>552</v>
      </c>
      <c r="K368" s="104">
        <v>1</v>
      </c>
      <c r="L368" s="1"/>
      <c r="M368" s="1"/>
    </row>
    <row r="369" spans="1:13" ht="26.4">
      <c r="A369" s="1">
        <v>298</v>
      </c>
      <c r="B369" s="109">
        <v>44916</v>
      </c>
      <c r="C369" s="40" t="s">
        <v>13</v>
      </c>
      <c r="D369" s="40" t="s">
        <v>14</v>
      </c>
      <c r="E369" s="40" t="s">
        <v>259</v>
      </c>
      <c r="F369" s="99" t="s">
        <v>525</v>
      </c>
      <c r="G369" s="2">
        <v>742002802512</v>
      </c>
      <c r="H369" s="1"/>
      <c r="I369" s="3"/>
      <c r="J369" s="1" t="s">
        <v>552</v>
      </c>
      <c r="K369" s="104">
        <v>1</v>
      </c>
      <c r="L369" s="1"/>
      <c r="M369" s="1"/>
    </row>
    <row r="370" spans="1:13" ht="26.4">
      <c r="A370" s="1">
        <v>299</v>
      </c>
      <c r="B370" s="109">
        <v>44916</v>
      </c>
      <c r="C370" s="40" t="s">
        <v>13</v>
      </c>
      <c r="D370" s="40" t="s">
        <v>14</v>
      </c>
      <c r="E370" s="40" t="s">
        <v>259</v>
      </c>
      <c r="F370" s="99" t="s">
        <v>55</v>
      </c>
      <c r="G370" s="103" t="s">
        <v>56</v>
      </c>
      <c r="H370" s="126" t="s">
        <v>236</v>
      </c>
      <c r="I370" s="3"/>
      <c r="J370" s="1" t="s">
        <v>552</v>
      </c>
      <c r="K370" s="104">
        <v>1</v>
      </c>
      <c r="L370" s="1"/>
      <c r="M370" s="1"/>
    </row>
    <row r="371" spans="1:13" ht="36.6" customHeight="1">
      <c r="A371" s="1">
        <v>300</v>
      </c>
      <c r="B371" s="109">
        <v>44916</v>
      </c>
      <c r="C371" s="40" t="s">
        <v>13</v>
      </c>
      <c r="D371" s="40" t="s">
        <v>14</v>
      </c>
      <c r="E371" s="40" t="s">
        <v>259</v>
      </c>
      <c r="F371" s="106" t="s">
        <v>245</v>
      </c>
      <c r="G371" s="2">
        <v>7420007019</v>
      </c>
      <c r="H371" s="1" t="s">
        <v>222</v>
      </c>
      <c r="I371" s="3"/>
      <c r="J371" s="1" t="s">
        <v>552</v>
      </c>
      <c r="K371" s="104">
        <v>1</v>
      </c>
      <c r="L371" s="1"/>
      <c r="M371" s="1"/>
    </row>
    <row r="372" spans="1:13" ht="36">
      <c r="A372" s="1">
        <v>301</v>
      </c>
      <c r="B372" s="109">
        <v>44916</v>
      </c>
      <c r="C372" s="40" t="s">
        <v>13</v>
      </c>
      <c r="D372" s="40" t="s">
        <v>14</v>
      </c>
      <c r="E372" s="40" t="s">
        <v>259</v>
      </c>
      <c r="F372" s="99" t="s">
        <v>526</v>
      </c>
      <c r="G372" s="2">
        <v>7420005950</v>
      </c>
      <c r="H372" s="117" t="s">
        <v>205</v>
      </c>
      <c r="I372" s="3"/>
      <c r="J372" s="1" t="s">
        <v>552</v>
      </c>
      <c r="K372" s="104">
        <v>1</v>
      </c>
      <c r="L372" s="1"/>
      <c r="M372" s="1"/>
    </row>
    <row r="373" spans="1:13" ht="26.4">
      <c r="A373" s="1">
        <v>302</v>
      </c>
      <c r="B373" s="109">
        <v>44916</v>
      </c>
      <c r="C373" s="40" t="s">
        <v>13</v>
      </c>
      <c r="D373" s="40" t="s">
        <v>14</v>
      </c>
      <c r="E373" s="40" t="s">
        <v>259</v>
      </c>
      <c r="F373" s="99" t="s">
        <v>436</v>
      </c>
      <c r="G373" s="2">
        <v>744845671352</v>
      </c>
      <c r="H373" s="117" t="s">
        <v>201</v>
      </c>
      <c r="I373" s="3"/>
      <c r="J373" s="1" t="s">
        <v>552</v>
      </c>
      <c r="K373" s="104">
        <v>1</v>
      </c>
      <c r="L373" s="1"/>
      <c r="M373" s="1"/>
    </row>
    <row r="374" spans="1:13" ht="26.4">
      <c r="A374" s="1">
        <v>303</v>
      </c>
      <c r="B374" s="109">
        <v>44916</v>
      </c>
      <c r="C374" s="40" t="s">
        <v>13</v>
      </c>
      <c r="D374" s="40" t="s">
        <v>14</v>
      </c>
      <c r="E374" s="40" t="s">
        <v>259</v>
      </c>
      <c r="F374" s="99" t="s">
        <v>527</v>
      </c>
      <c r="G374" s="2">
        <v>742003129473</v>
      </c>
      <c r="H374" s="1"/>
      <c r="I374" s="3"/>
      <c r="J374" s="1" t="s">
        <v>552</v>
      </c>
      <c r="K374" s="104">
        <v>1</v>
      </c>
      <c r="L374" s="1"/>
      <c r="M374" s="1"/>
    </row>
    <row r="375" spans="1:13" ht="26.4">
      <c r="A375" s="1">
        <v>304</v>
      </c>
      <c r="B375" s="108">
        <v>44916</v>
      </c>
      <c r="C375" s="1" t="s">
        <v>13</v>
      </c>
      <c r="D375" s="1" t="s">
        <v>14</v>
      </c>
      <c r="E375" s="1" t="s">
        <v>259</v>
      </c>
      <c r="F375" s="99" t="s">
        <v>129</v>
      </c>
      <c r="G375" s="2">
        <v>742003164125</v>
      </c>
      <c r="H375" s="1" t="s">
        <v>346</v>
      </c>
      <c r="I375" s="3"/>
      <c r="J375" s="1" t="s">
        <v>552</v>
      </c>
      <c r="K375" s="104">
        <v>1</v>
      </c>
      <c r="L375" s="1"/>
      <c r="M375" s="1"/>
    </row>
    <row r="376" spans="1:16" ht="15">
      <c r="A376" s="1"/>
      <c r="B376" s="1"/>
      <c r="C376" s="1"/>
      <c r="D376" s="1"/>
      <c r="E376" s="1"/>
      <c r="F376" s="1"/>
      <c r="G376" s="2"/>
      <c r="H376" s="1"/>
      <c r="I376" s="3"/>
      <c r="J376" s="16" t="s">
        <v>15</v>
      </c>
      <c r="K376" s="11">
        <f>SUM(K284:K375)+K278</f>
        <v>315</v>
      </c>
      <c r="L376" s="1"/>
      <c r="M376" s="1">
        <f>M380</f>
        <v>34</v>
      </c>
      <c r="N376" s="4">
        <f>SUM(N378:N381)</f>
        <v>144</v>
      </c>
      <c r="O376" s="79">
        <f aca="true" t="shared" si="1" ref="O376:P376">SUM(O378:O381)</f>
        <v>30</v>
      </c>
      <c r="P376" s="79">
        <f t="shared" si="1"/>
        <v>141</v>
      </c>
    </row>
    <row r="377" spans="1:13" ht="15">
      <c r="A377" s="1"/>
      <c r="B377" s="1"/>
      <c r="C377" s="1"/>
      <c r="D377" s="1"/>
      <c r="E377" s="1"/>
      <c r="F377" s="1"/>
      <c r="G377" s="2"/>
      <c r="H377" s="1"/>
      <c r="I377" s="3"/>
      <c r="J377" s="16" t="s">
        <v>16</v>
      </c>
      <c r="K377" s="11"/>
      <c r="L377" s="1"/>
      <c r="M377" s="1"/>
    </row>
    <row r="378" spans="1:16" ht="15">
      <c r="A378" s="1"/>
      <c r="B378" s="1"/>
      <c r="C378" s="1"/>
      <c r="D378" s="1"/>
      <c r="E378" s="1"/>
      <c r="F378" s="1"/>
      <c r="G378" s="2"/>
      <c r="H378" s="1"/>
      <c r="I378" s="3"/>
      <c r="J378" s="16" t="s">
        <v>17</v>
      </c>
      <c r="K378" s="11">
        <f>K280+K284+K285+K286+K290+K291+K293+K294+K295+K296+K297+K299+K300+K301+K302+K303+K304+K305+K306+K308+K309+K310+K312+K318+K320+K321+K322+K323+K324+K325+K326+K327+K328+K329+K330+K331+K332+K333+K334+K335+K336+K337+K338+K339+K340+K341+K342+K343+K344+K345+K346+K347+K348+K349+K350+K351+K353+K354+K361+K363+K364+K365+K366+K367+K368+K369+K370+K371+K372+K373+K374+K375</f>
        <v>245</v>
      </c>
      <c r="L378" s="1"/>
      <c r="M378" s="1">
        <f>103+20+10+112</f>
        <v>245</v>
      </c>
      <c r="N378" s="4">
        <v>103</v>
      </c>
      <c r="O378" s="4">
        <v>30</v>
      </c>
      <c r="P378" s="4">
        <f>M378-N378-O378</f>
        <v>112</v>
      </c>
    </row>
    <row r="379" spans="1:16" ht="15">
      <c r="A379" s="1"/>
      <c r="B379" s="1"/>
      <c r="C379" s="1"/>
      <c r="D379" s="1"/>
      <c r="E379" s="1"/>
      <c r="F379" s="1"/>
      <c r="G379" s="2"/>
      <c r="H379" s="1"/>
      <c r="I379" s="3"/>
      <c r="J379" s="16" t="s">
        <v>21</v>
      </c>
      <c r="K379" s="11">
        <f>K281+K287+K288</f>
        <v>4</v>
      </c>
      <c r="L379" s="1"/>
      <c r="M379" s="1">
        <f>4</f>
        <v>4</v>
      </c>
      <c r="N379" s="4">
        <v>0</v>
      </c>
      <c r="P379" s="79">
        <f aca="true" t="shared" si="2" ref="P379:P381">M379-N379-O379</f>
        <v>4</v>
      </c>
    </row>
    <row r="380" spans="1:16" ht="15">
      <c r="A380" s="1"/>
      <c r="B380" s="1"/>
      <c r="C380" s="1"/>
      <c r="D380" s="1"/>
      <c r="E380" s="1"/>
      <c r="F380" s="1"/>
      <c r="G380" s="2"/>
      <c r="H380" s="1"/>
      <c r="I380" s="3"/>
      <c r="J380" s="16" t="s">
        <v>24</v>
      </c>
      <c r="K380" s="11">
        <f>K282</f>
        <v>34</v>
      </c>
      <c r="L380" s="1"/>
      <c r="M380" s="1">
        <f>10+24</f>
        <v>34</v>
      </c>
      <c r="N380" s="4">
        <v>10</v>
      </c>
      <c r="P380" s="79">
        <f t="shared" si="2"/>
        <v>24</v>
      </c>
    </row>
    <row r="381" spans="1:16" ht="15">
      <c r="A381" s="1"/>
      <c r="B381" s="1"/>
      <c r="C381" s="1"/>
      <c r="D381" s="1"/>
      <c r="E381" s="1"/>
      <c r="F381" s="1"/>
      <c r="G381" s="2"/>
      <c r="H381" s="1"/>
      <c r="I381" s="3"/>
      <c r="J381" s="10" t="s">
        <v>227</v>
      </c>
      <c r="K381" s="11">
        <f>K283+K289+K292+K298+K307+K311+K313+K314+K315+K316+K317+K319+K352+K355+K356+K357+K358+K359+K360+K362</f>
        <v>32</v>
      </c>
      <c r="L381" s="1"/>
      <c r="M381" s="1">
        <f>31+1</f>
        <v>32</v>
      </c>
      <c r="N381" s="4">
        <v>31</v>
      </c>
      <c r="P381" s="79">
        <f t="shared" si="2"/>
        <v>1</v>
      </c>
    </row>
  </sheetData>
  <mergeCells count="9">
    <mergeCell ref="I54:I55"/>
    <mergeCell ref="I64:I70"/>
    <mergeCell ref="I79:I80"/>
    <mergeCell ref="I81:I82"/>
    <mergeCell ref="A1:L1"/>
    <mergeCell ref="A2:L2"/>
    <mergeCell ref="I23:I27"/>
    <mergeCell ref="I32:I41"/>
    <mergeCell ref="I46:I52"/>
  </mergeCells>
  <hyperlinks>
    <hyperlink ref="I18" r:id="rId1" display="mailto:mzkmooo@mail.ru"/>
    <hyperlink ref="I12" r:id="rId2" display="mailto:kna-0348@yandex.ru%2089049447155%20(Николай%20Александрович)"/>
    <hyperlink ref="I13" r:id="rId3" display="mailto:ural-cnab@mail.ru,%2083516824122"/>
    <hyperlink ref="F79" r:id="rId4" display="https://www.rusprofile.ru/id/6627396"/>
    <hyperlink ref="F54" r:id="rId5" display="https://www.rusprofile.ru/id/4217430"/>
    <hyperlink ref="F55" r:id="rId6" display="https://www.rusprofile.ru/id/6858633"/>
    <hyperlink ref="I73" r:id="rId7" display="mailto:rastoropov78@mail.ru"/>
    <hyperlink ref="I30" r:id="rId8" display="mailto:aniskovets.v@mail.ru"/>
    <hyperlink ref="I31" r:id="rId9" display="mailto:avto.market@list.ru"/>
    <hyperlink ref="I20" r:id="rId10" display="mailto:16121966ck@mail.ru"/>
    <hyperlink ref="I42" r:id="rId11" display="mailto:chebrybzavod@yandex.ru"/>
    <hyperlink ref="I43" r:id="rId12" display="mailto:czki2015@yandex.ru"/>
    <hyperlink ref="I44" r:id="rId13" display="mailto:dokatiteev@rambler.ru"/>
    <hyperlink ref="I45" r:id="rId14" display="gawriloi.swetlana1167@yandex.ru"/>
    <hyperlink ref="I46" r:id="rId15" display="mailto:golyshev.d@alisa-star.ru"/>
    <hyperlink ref="I54" r:id="rId16" display="mailto:inservice.chel@mail.ru"/>
    <hyperlink ref="I56" r:id="rId17" display="mailto:ip23032016@mail.ru"/>
    <hyperlink ref="I57" r:id="rId18" display="mailto:jgs06@mail.ru"/>
    <hyperlink ref="I58" r:id="rId19" display="mailto:jilfond@yandex.ru"/>
    <hyperlink ref="I60" r:id="rId20" display="mailto:kna-0348@yandex.ru"/>
    <hyperlink ref="I61" r:id="rId21" display="mailto:kurortkisegach@mail.ru"/>
    <hyperlink ref="I62" r:id="rId22" display="mailto:lerkin68@yandex.ru"/>
    <hyperlink ref="I71" r:id="rId23" display="mailto:ooo.nikoss@mail.ru"/>
    <hyperlink ref="I74" r:id="rId24" display="mailto:rt74@list.ru"/>
    <hyperlink ref="I75" r:id="rId25" display="mailto:scrmilk@mail.ru"/>
    <hyperlink ref="I78" r:id="rId26" display="mailto:servslugba@mail.ru"/>
    <hyperlink ref="I83" r:id="rId27" display="mailto:stomatsmile@mail.ru"/>
    <hyperlink ref="I86" r:id="rId28" display="mailto:uk-kommunalshik@yandex.ru"/>
    <hyperlink ref="I88" r:id="rId29" display="mailto:uralfan@mail.ru"/>
    <hyperlink ref="I89" r:id="rId30" display="mailto:uralnati@rambler.ru"/>
    <hyperlink ref="I107" r:id="rId31" display="mailto:S.BALAKAEV@MAIL.RU%2089193045735"/>
    <hyperlink ref="F114" r:id="rId32" tooltip="Получить выписку" display="https://egrul.nalog.ru/index.html"/>
    <hyperlink ref="I121" r:id="rId33" display="mailto:prokazovanatali@mail.ru"/>
    <hyperlink ref="I207" r:id="rId34" display="mailto:PIVOVAROV.74@LIST.RU"/>
    <hyperlink ref="I208" r:id="rId35" display="mailto:PIVOVAROV.74@LIST.RU"/>
    <hyperlink ref="I286" r:id="rId36" display="SHOP32@MAIL.RU"/>
  </hyperlinks>
  <printOptions/>
  <pageMargins left="0.2755905511811024" right="0.2" top="0.31496062992125984" bottom="0.31496062992125984" header="0.31496062992125984" footer="0.31496062992125984"/>
  <pageSetup horizontalDpi="600" verticalDpi="600" orientation="landscape" paperSize="9" scale="75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savinae</dc:creator>
  <cp:keywords/>
  <dc:description/>
  <cp:lastModifiedBy>KSR-1</cp:lastModifiedBy>
  <cp:lastPrinted>2022-12-26T04:14:31Z</cp:lastPrinted>
  <dcterms:created xsi:type="dcterms:W3CDTF">2017-06-27T06:35:43Z</dcterms:created>
  <dcterms:modified xsi:type="dcterms:W3CDTF">2023-01-17T10:04:26Z</dcterms:modified>
  <cp:category/>
  <cp:version/>
  <cp:contentType/>
  <cp:contentStatus/>
</cp:coreProperties>
</file>